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570" windowHeight="9435" activeTab="1"/>
  </bookViews>
  <sheets>
    <sheet name="типовое" sheetId="1" r:id="rId1"/>
    <sheet name="фактическое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4" i="1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N103"/>
  <c r="N104" s="1"/>
  <c r="L103"/>
  <c r="L104" s="1"/>
  <c r="K103"/>
  <c r="K104" s="1"/>
  <c r="J103"/>
  <c r="J104" s="1"/>
  <c r="I103"/>
  <c r="I104" s="1"/>
  <c r="H103"/>
  <c r="H104" s="1"/>
  <c r="G103"/>
  <c r="G104" s="1"/>
  <c r="F103"/>
  <c r="F104" s="1"/>
  <c r="L93"/>
  <c r="J93"/>
  <c r="H93"/>
  <c r="F93"/>
  <c r="A93"/>
  <c r="N92"/>
  <c r="N93" s="1"/>
  <c r="L92"/>
  <c r="K92"/>
  <c r="K93" s="1"/>
  <c r="J92"/>
  <c r="I92"/>
  <c r="I93" s="1"/>
  <c r="H92"/>
  <c r="G92"/>
  <c r="G93" s="1"/>
  <c r="F92"/>
  <c r="N81"/>
  <c r="N82" s="1"/>
  <c r="L81"/>
  <c r="L82" s="1"/>
  <c r="K81"/>
  <c r="K82" s="1"/>
  <c r="J81"/>
  <c r="J82" s="1"/>
  <c r="I81"/>
  <c r="I82" s="1"/>
  <c r="H81"/>
  <c r="H82" s="1"/>
  <c r="G81"/>
  <c r="G82" s="1"/>
  <c r="F81"/>
  <c r="F82" s="1"/>
  <c r="N70"/>
  <c r="N71" s="1"/>
  <c r="L70"/>
  <c r="L71" s="1"/>
  <c r="K70"/>
  <c r="K71" s="1"/>
  <c r="J70"/>
  <c r="J71" s="1"/>
  <c r="I70"/>
  <c r="I71" s="1"/>
  <c r="H70"/>
  <c r="H71" s="1"/>
  <c r="G70"/>
  <c r="G71" s="1"/>
  <c r="F70"/>
  <c r="F71" s="1"/>
  <c r="N59"/>
  <c r="N60" s="1"/>
  <c r="L59"/>
  <c r="L60" s="1"/>
  <c r="K59"/>
  <c r="K60" s="1"/>
  <c r="J59"/>
  <c r="J60" s="1"/>
  <c r="I59"/>
  <c r="I60" s="1"/>
  <c r="H59"/>
  <c r="H60" s="1"/>
  <c r="G59"/>
  <c r="G60" s="1"/>
  <c r="F59"/>
  <c r="F60" s="1"/>
  <c r="N48"/>
  <c r="N49" s="1"/>
  <c r="L48"/>
  <c r="L49" s="1"/>
  <c r="K48"/>
  <c r="K49" s="1"/>
  <c r="J48"/>
  <c r="J49" s="1"/>
  <c r="I48"/>
  <c r="I49" s="1"/>
  <c r="H48"/>
  <c r="H49" s="1"/>
  <c r="G48"/>
  <c r="G49" s="1"/>
  <c r="F48"/>
  <c r="F49" s="1"/>
  <c r="N37"/>
  <c r="N38" s="1"/>
  <c r="L37"/>
  <c r="L38" s="1"/>
  <c r="K37"/>
  <c r="K38" s="1"/>
  <c r="J37"/>
  <c r="J38" s="1"/>
  <c r="I37"/>
  <c r="I38" s="1"/>
  <c r="H37"/>
  <c r="H38" s="1"/>
  <c r="G37"/>
  <c r="G38" s="1"/>
  <c r="F37"/>
  <c r="F38" s="1"/>
  <c r="N26"/>
  <c r="N27" s="1"/>
  <c r="L26"/>
  <c r="L27" s="1"/>
  <c r="K26"/>
  <c r="K27" s="1"/>
  <c r="J26"/>
  <c r="J27" s="1"/>
  <c r="I26"/>
  <c r="I27" s="1"/>
  <c r="H26"/>
  <c r="H27" s="1"/>
  <c r="G26"/>
  <c r="G27" s="1"/>
  <c r="F26"/>
  <c r="F27" s="1"/>
  <c r="N15"/>
  <c r="N16" s="1"/>
  <c r="L15"/>
  <c r="L16" s="1"/>
  <c r="K15"/>
  <c r="K16" s="1"/>
  <c r="K116" s="1"/>
  <c r="J15"/>
  <c r="J16" s="1"/>
  <c r="I15"/>
  <c r="I16" s="1"/>
  <c r="I116" s="1"/>
  <c r="H15"/>
  <c r="H16" s="1"/>
  <c r="G15"/>
  <c r="G16" s="1"/>
  <c r="G116" s="1"/>
  <c r="F15"/>
  <c r="F16" s="1"/>
  <c r="K114" i="2"/>
  <c r="L114"/>
  <c r="K115"/>
  <c r="L115"/>
  <c r="K103"/>
  <c r="L103"/>
  <c r="K104"/>
  <c r="L104"/>
  <c r="K92"/>
  <c r="L92"/>
  <c r="K93"/>
  <c r="L93"/>
  <c r="K81"/>
  <c r="L81"/>
  <c r="K82"/>
  <c r="L82"/>
  <c r="K70"/>
  <c r="L70"/>
  <c r="K71"/>
  <c r="L71"/>
  <c r="K59"/>
  <c r="L59"/>
  <c r="K60"/>
  <c r="L60"/>
  <c r="K48"/>
  <c r="K49" s="1"/>
  <c r="L48"/>
  <c r="L49"/>
  <c r="K37"/>
  <c r="L37"/>
  <c r="K38"/>
  <c r="L38"/>
  <c r="L116" s="1"/>
  <c r="K26"/>
  <c r="L26"/>
  <c r="K27"/>
  <c r="L27"/>
  <c r="K15"/>
  <c r="L15"/>
  <c r="L16" s="1"/>
  <c r="H16"/>
  <c r="I16"/>
  <c r="J16"/>
  <c r="K16"/>
  <c r="I59"/>
  <c r="N114"/>
  <c r="N115" s="1"/>
  <c r="J114"/>
  <c r="J115" s="1"/>
  <c r="I114"/>
  <c r="I115" s="1"/>
  <c r="H114"/>
  <c r="H115" s="1"/>
  <c r="G114"/>
  <c r="G115" s="1"/>
  <c r="F114"/>
  <c r="F115" s="1"/>
  <c r="N103"/>
  <c r="N104" s="1"/>
  <c r="J103"/>
  <c r="J104" s="1"/>
  <c r="I103"/>
  <c r="I104" s="1"/>
  <c r="H103"/>
  <c r="H104" s="1"/>
  <c r="G103"/>
  <c r="G104" s="1"/>
  <c r="F103"/>
  <c r="F104" s="1"/>
  <c r="A93"/>
  <c r="N92"/>
  <c r="N93" s="1"/>
  <c r="J92"/>
  <c r="J93" s="1"/>
  <c r="I92"/>
  <c r="I93" s="1"/>
  <c r="H92"/>
  <c r="H93" s="1"/>
  <c r="G92"/>
  <c r="G93" s="1"/>
  <c r="F92"/>
  <c r="F93" s="1"/>
  <c r="N81"/>
  <c r="N82" s="1"/>
  <c r="J81"/>
  <c r="J82" s="1"/>
  <c r="I81"/>
  <c r="I82" s="1"/>
  <c r="H81"/>
  <c r="H82" s="1"/>
  <c r="G81"/>
  <c r="G82" s="1"/>
  <c r="F81"/>
  <c r="F82" s="1"/>
  <c r="N70"/>
  <c r="N71" s="1"/>
  <c r="J70"/>
  <c r="J71" s="1"/>
  <c r="I70"/>
  <c r="I71" s="1"/>
  <c r="H70"/>
  <c r="H71" s="1"/>
  <c r="G70"/>
  <c r="G71" s="1"/>
  <c r="F70"/>
  <c r="F71" s="1"/>
  <c r="N59"/>
  <c r="N60" s="1"/>
  <c r="J59"/>
  <c r="J60" s="1"/>
  <c r="I60"/>
  <c r="H59"/>
  <c r="H60" s="1"/>
  <c r="G59"/>
  <c r="G60" s="1"/>
  <c r="F59"/>
  <c r="F60" s="1"/>
  <c r="N48"/>
  <c r="N49" s="1"/>
  <c r="J48"/>
  <c r="J49" s="1"/>
  <c r="I48"/>
  <c r="I49" s="1"/>
  <c r="H48"/>
  <c r="H49" s="1"/>
  <c r="G48"/>
  <c r="G49" s="1"/>
  <c r="F48"/>
  <c r="F49" s="1"/>
  <c r="N37"/>
  <c r="N38" s="1"/>
  <c r="J37"/>
  <c r="J38" s="1"/>
  <c r="I37"/>
  <c r="I38" s="1"/>
  <c r="H37"/>
  <c r="H38" s="1"/>
  <c r="G37"/>
  <c r="G38" s="1"/>
  <c r="F37"/>
  <c r="F38" s="1"/>
  <c r="N26"/>
  <c r="N27" s="1"/>
  <c r="J26"/>
  <c r="J27" s="1"/>
  <c r="I26"/>
  <c r="I27" s="1"/>
  <c r="H26"/>
  <c r="H27" s="1"/>
  <c r="G26"/>
  <c r="G27" s="1"/>
  <c r="F26"/>
  <c r="F27" s="1"/>
  <c r="N15"/>
  <c r="N16" s="1"/>
  <c r="J15"/>
  <c r="I15"/>
  <c r="H15"/>
  <c r="G15"/>
  <c r="G16" s="1"/>
  <c r="F15"/>
  <c r="F16" s="1"/>
  <c r="K116" l="1"/>
  <c r="J116"/>
  <c r="N116" i="1"/>
  <c r="F116"/>
  <c r="H116"/>
  <c r="J116"/>
  <c r="L116"/>
  <c r="H116" i="2"/>
  <c r="I116"/>
  <c r="G116"/>
  <c r="F116"/>
  <c r="N116"/>
</calcChain>
</file>

<file path=xl/sharedStrings.xml><?xml version="1.0" encoding="utf-8"?>
<sst xmlns="http://schemas.openxmlformats.org/spreadsheetml/2006/main" count="412" uniqueCount="93">
  <si>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</si>
  <si>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</si>
  <si>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</si>
  <si>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</si>
  <si>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</si>
  <si>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</si>
  <si>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</si>
  <si>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</si>
  <si>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</si>
  <si>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</si>
  <si>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</si>
  <si>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</si>
  <si>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</si>
  <si>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</si>
  <si>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</si>
  <si>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</si>
  <si>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</si>
  <si>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</si>
  <si>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</si>
  <si>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</si>
  <si>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</si>
  <si>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</si>
  <si>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</si>
  <si>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</si>
  <si>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</si>
  <si>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</si>
  <si>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</si>
  <si>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</si>
  <si>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</si>
  <si>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</si>
  <si>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</si>
  <si>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</si>
  <si>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</si>
  <si>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</si>
  <si>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 и птицей</t>
  </si>
  <si>
    <t>Плов</t>
  </si>
  <si>
    <t>Хлеб пшеничный порция</t>
  </si>
  <si>
    <t>Напиток /фрукты,ягоды</t>
  </si>
  <si>
    <t>Суп картофельный с горохом</t>
  </si>
  <si>
    <t>Жаркое по домашнему</t>
  </si>
  <si>
    <t>Печенье сахарное</t>
  </si>
  <si>
    <t>Компот из смеси сухофруктов</t>
  </si>
  <si>
    <t>Салат из свеклы с р/м</t>
  </si>
  <si>
    <t>Суп с макаронами, картофелем и птицей</t>
  </si>
  <si>
    <t>Шницель рыбный натуральный</t>
  </si>
  <si>
    <t>Пюре картофельное</t>
  </si>
  <si>
    <t>Напиток/фрукты,ягоды</t>
  </si>
  <si>
    <t>Гуляш из цыплят-бройлеров</t>
  </si>
  <si>
    <t>Каша гречневая рассыпчатая</t>
  </si>
  <si>
    <t>Гарнир из консервированного горошка</t>
  </si>
  <si>
    <t>Борщ со сметаной</t>
  </si>
  <si>
    <t>Суп с рисом на куринном бульоне</t>
  </si>
  <si>
    <t>Цыплята -бройлеры, тушеные в соусе с овщ.</t>
  </si>
  <si>
    <t>0.04</t>
  </si>
  <si>
    <t>Суп картофельный  рыбный</t>
  </si>
  <si>
    <t>Котлета мясная</t>
  </si>
  <si>
    <t>Соус томатный</t>
  </si>
  <si>
    <t>Гарнир из кукурузы консервированной</t>
  </si>
  <si>
    <t>Суп из овощей со сметаной и птицей</t>
  </si>
  <si>
    <t>Макаронные изделия</t>
  </si>
  <si>
    <t>Салат из белокочанной капусты с р/м</t>
  </si>
  <si>
    <t>Рассольник ленинградский со сметаной</t>
  </si>
  <si>
    <t>Котлеты рыбные</t>
  </si>
  <si>
    <t>Соус сметанный - 3</t>
  </si>
  <si>
    <t>Азу</t>
  </si>
  <si>
    <t>МБОУ "Сойгинская СШ"</t>
  </si>
  <si>
    <t>директор</t>
  </si>
  <si>
    <t>сладкое</t>
  </si>
  <si>
    <t>компот из черной смородины</t>
  </si>
  <si>
    <t>бигус</t>
  </si>
  <si>
    <t>1-20.2</t>
  </si>
  <si>
    <t>салат из огурцов и помидор</t>
  </si>
  <si>
    <t>салат из сол огурцов</t>
  </si>
  <si>
    <t>17.0</t>
  </si>
  <si>
    <t>печенье сахарное</t>
  </si>
  <si>
    <t>соус томатный</t>
  </si>
  <si>
    <t>16.14</t>
  </si>
  <si>
    <t>50.1</t>
  </si>
  <si>
    <t>яблоко</t>
  </si>
  <si>
    <t>фрукт</t>
  </si>
  <si>
    <t>Приходько</t>
  </si>
  <si>
    <t>кальций</t>
  </si>
  <si>
    <t>фосфор</t>
  </si>
  <si>
    <t>Фактическое меню приготавливаемых блюд</t>
  </si>
  <si>
    <t>печень по строгоновски</t>
  </si>
  <si>
    <t>хлеб пш</t>
  </si>
  <si>
    <t>хлеб рж</t>
  </si>
  <si>
    <t>хлнб пш</t>
  </si>
  <si>
    <t>напиток из изюма 2в</t>
  </si>
  <si>
    <t>печенье сахорное</t>
  </si>
  <si>
    <t>напиток фрукты ягоды</t>
  </si>
  <si>
    <t>салат из свежих огурцов с р\м</t>
  </si>
  <si>
    <t>салат из свежих помидор с р\м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</si>
</sst>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7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3" borderId="15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3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16" fillId="0" borderId="18" xfId="0" applyFont="1" applyBorder="1" applyProtection="1"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5" fillId="0" borderId="1" xfId="0" applyFont="1" applyBorder="1"/>
    <xf numFmtId="0" fontId="7" fillId="4" borderId="0" xfId="0" applyFont="1" applyFill="1" applyAlignment="1">
      <alignment horizontal="center"/>
    </xf>
    <xf numFmtId="0" fontId="4" fillId="2" borderId="1" xfId="0" applyFont="1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/>
      <protection locked="0"/>
    </xf>
    <xf numFmtId="0" fontId="14" fillId="0" borderId="20" xfId="0" applyFont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top" wrapText="1"/>
      <protection locked="0"/>
    </xf>
    <xf numFmtId="0" fontId="7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1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6"/>
  <sheetViews>
    <sheetView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P56" sqref="P5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6" style="1" customWidth="1"/>
    <col min="4" max="4" width="11.5703125" style="1" customWidth="1"/>
    <col min="5" max="5" width="29.140625" style="2" customWidth="1"/>
    <col min="6" max="6" width="7.5703125" style="2" customWidth="1"/>
    <col min="7" max="7" width="6.5703125" style="2" customWidth="1"/>
    <col min="8" max="8" width="5.85546875" style="2" customWidth="1"/>
    <col min="9" max="9" width="6.85546875" style="2" customWidth="1"/>
    <col min="10" max="12" width="6.5703125" style="2" customWidth="1"/>
    <col min="13" max="13" width="7.42578125" style="2" customWidth="1"/>
    <col min="14" max="14" width="10.28515625" style="2" bestFit="1" customWidth="1"/>
    <col min="15" max="16384" width="9.140625" style="2"/>
  </cols>
  <sheetData>
    <row r="1" spans="1:14" ht="15">
      <c r="A1" s="1" t="s">
        <v>7</v>
      </c>
      <c r="C1" s="68" t="s">
        <v>65</v>
      </c>
      <c r="D1" s="69"/>
      <c r="E1" s="69"/>
      <c r="F1" s="11" t="s">
        <v>16</v>
      </c>
      <c r="G1" s="2" t="s">
        <v>17</v>
      </c>
      <c r="H1" s="70" t="s">
        <v>66</v>
      </c>
      <c r="I1" s="70"/>
      <c r="J1" s="70"/>
      <c r="K1" s="70"/>
      <c r="L1" s="70"/>
      <c r="M1" s="70"/>
    </row>
    <row r="2" spans="1:14" ht="18">
      <c r="A2" s="31" t="s">
        <v>6</v>
      </c>
      <c r="C2" s="2"/>
      <c r="G2" s="2" t="s">
        <v>18</v>
      </c>
      <c r="H2" s="70" t="s">
        <v>80</v>
      </c>
      <c r="I2" s="70"/>
      <c r="J2" s="70"/>
      <c r="K2" s="70"/>
      <c r="L2" s="70"/>
      <c r="M2" s="70"/>
    </row>
    <row r="3" spans="1:14" ht="17.25" customHeight="1">
      <c r="A3" s="4" t="s">
        <v>8</v>
      </c>
      <c r="C3" s="2"/>
      <c r="D3" s="3"/>
      <c r="E3" s="34" t="s">
        <v>9</v>
      </c>
      <c r="G3" s="2" t="s">
        <v>19</v>
      </c>
      <c r="H3" s="41">
        <v>30</v>
      </c>
      <c r="I3" s="41">
        <v>9</v>
      </c>
      <c r="J3" s="42">
        <v>2025</v>
      </c>
      <c r="K3" s="56"/>
      <c r="L3" s="56"/>
      <c r="M3" s="43"/>
    </row>
    <row r="4" spans="1:14" ht="13.5" thickBot="1">
      <c r="C4" s="2"/>
      <c r="D4" s="4"/>
      <c r="H4" s="40" t="s">
        <v>31</v>
      </c>
      <c r="I4" s="40" t="s">
        <v>32</v>
      </c>
      <c r="J4" s="40" t="s">
        <v>33</v>
      </c>
      <c r="K4" s="40"/>
      <c r="L4" s="40"/>
    </row>
    <row r="5" spans="1:14" ht="34.5" thickBot="1">
      <c r="A5" s="38" t="s">
        <v>14</v>
      </c>
      <c r="B5" s="39" t="s">
        <v>15</v>
      </c>
      <c r="C5" s="32" t="s">
        <v>0</v>
      </c>
      <c r="D5" s="32" t="s">
        <v>13</v>
      </c>
      <c r="E5" s="32" t="s">
        <v>12</v>
      </c>
      <c r="F5" s="32" t="s">
        <v>29</v>
      </c>
      <c r="G5" s="32" t="s">
        <v>1</v>
      </c>
      <c r="H5" s="32" t="s">
        <v>2</v>
      </c>
      <c r="I5" s="32" t="s">
        <v>3</v>
      </c>
      <c r="J5" s="32" t="s">
        <v>10</v>
      </c>
      <c r="K5" s="57" t="s">
        <v>81</v>
      </c>
      <c r="L5" s="57" t="s">
        <v>82</v>
      </c>
      <c r="M5" s="33" t="s">
        <v>11</v>
      </c>
      <c r="N5" s="32" t="s">
        <v>30</v>
      </c>
    </row>
    <row r="6" spans="1:14" ht="15">
      <c r="A6" s="22">
        <v>1</v>
      </c>
      <c r="B6" s="12">
        <v>1</v>
      </c>
      <c r="C6" s="9" t="s">
        <v>20</v>
      </c>
      <c r="D6" s="6" t="s">
        <v>21</v>
      </c>
      <c r="E6" t="s">
        <v>72</v>
      </c>
      <c r="F6" s="36">
        <v>60</v>
      </c>
      <c r="G6" s="36">
        <v>0.53</v>
      </c>
      <c r="H6" s="36">
        <v>3.07</v>
      </c>
      <c r="I6" s="36">
        <v>1.68</v>
      </c>
      <c r="J6" s="36">
        <v>37</v>
      </c>
      <c r="K6" s="59">
        <v>14.48</v>
      </c>
      <c r="L6" s="59">
        <v>17.79</v>
      </c>
      <c r="M6" s="44" t="s">
        <v>73</v>
      </c>
      <c r="N6" s="47">
        <v>12.85</v>
      </c>
    </row>
    <row r="7" spans="1:14" ht="15">
      <c r="A7" s="19"/>
      <c r="B7" s="14"/>
      <c r="C7" s="10"/>
      <c r="D7" s="6" t="s">
        <v>22</v>
      </c>
      <c r="E7" s="35" t="s">
        <v>38</v>
      </c>
      <c r="F7" s="36">
        <v>200</v>
      </c>
      <c r="G7" s="36">
        <v>4.92</v>
      </c>
      <c r="H7" s="36">
        <v>2.58</v>
      </c>
      <c r="I7" s="36">
        <v>18.02</v>
      </c>
      <c r="J7" s="36">
        <v>107</v>
      </c>
      <c r="K7" s="59">
        <v>32.549999999999997</v>
      </c>
      <c r="L7" s="59">
        <v>117.93</v>
      </c>
      <c r="M7" s="44">
        <v>139</v>
      </c>
      <c r="N7" s="48">
        <v>13.05</v>
      </c>
    </row>
    <row r="8" spans="1:14" ht="15">
      <c r="A8" s="19"/>
      <c r="B8" s="14"/>
      <c r="C8" s="10"/>
      <c r="D8" s="6" t="s">
        <v>23</v>
      </c>
      <c r="E8" s="35" t="s">
        <v>39</v>
      </c>
      <c r="F8" s="36">
        <v>200</v>
      </c>
      <c r="G8" s="36">
        <v>11.32</v>
      </c>
      <c r="H8" s="36">
        <v>21.41</v>
      </c>
      <c r="I8" s="36">
        <v>19.89</v>
      </c>
      <c r="J8" s="36">
        <v>327</v>
      </c>
      <c r="K8" s="59">
        <v>28.21</v>
      </c>
      <c r="L8" s="59">
        <v>102.56</v>
      </c>
      <c r="M8" s="44">
        <v>436</v>
      </c>
      <c r="N8" s="48">
        <v>45.05</v>
      </c>
    </row>
    <row r="9" spans="1:14" ht="15">
      <c r="A9" s="19"/>
      <c r="B9" s="14"/>
      <c r="C9" s="10"/>
      <c r="D9" s="60" t="s">
        <v>79</v>
      </c>
      <c r="E9" s="35" t="s">
        <v>78</v>
      </c>
      <c r="F9" s="36">
        <v>100</v>
      </c>
      <c r="G9" s="36">
        <v>0.4</v>
      </c>
      <c r="H9" s="36">
        <v>0.4</v>
      </c>
      <c r="I9" s="36">
        <v>9.8000000000000007</v>
      </c>
      <c r="J9" s="36">
        <v>47</v>
      </c>
      <c r="K9" s="59"/>
      <c r="L9" s="59"/>
      <c r="M9" s="45">
        <v>627</v>
      </c>
      <c r="N9" s="48">
        <v>20.09</v>
      </c>
    </row>
    <row r="10" spans="1:14" ht="15">
      <c r="A10" s="19"/>
      <c r="B10" s="14"/>
      <c r="C10" s="10"/>
      <c r="D10" s="6" t="s">
        <v>25</v>
      </c>
      <c r="E10" s="35" t="s">
        <v>41</v>
      </c>
      <c r="F10" s="36">
        <v>200</v>
      </c>
      <c r="G10" s="54">
        <v>0.6</v>
      </c>
      <c r="H10" s="36">
        <v>7.0000000000000007E-2</v>
      </c>
      <c r="I10" s="36">
        <v>21.68</v>
      </c>
      <c r="J10" s="36">
        <v>91</v>
      </c>
      <c r="K10" s="36">
        <v>31.84</v>
      </c>
      <c r="L10" s="36">
        <v>19.899999999999999</v>
      </c>
      <c r="M10" s="46">
        <v>639</v>
      </c>
      <c r="N10" s="48">
        <v>3.18</v>
      </c>
    </row>
    <row r="11" spans="1:14" ht="15">
      <c r="A11" s="19"/>
      <c r="B11" s="14"/>
      <c r="C11" s="10"/>
      <c r="D11" s="6" t="s">
        <v>85</v>
      </c>
      <c r="E11" s="35" t="s">
        <v>36</v>
      </c>
      <c r="F11" s="36">
        <v>50</v>
      </c>
      <c r="G11" s="36">
        <v>3.8</v>
      </c>
      <c r="H11" s="36">
        <v>0.4</v>
      </c>
      <c r="I11" s="36">
        <v>24.6</v>
      </c>
      <c r="J11" s="36">
        <v>117</v>
      </c>
      <c r="K11" s="59"/>
      <c r="L11" s="59"/>
      <c r="M11" s="44">
        <v>1011</v>
      </c>
      <c r="N11" s="48">
        <v>5.92</v>
      </c>
    </row>
    <row r="12" spans="1:14" ht="15">
      <c r="A12" s="19"/>
      <c r="B12" s="14"/>
      <c r="C12" s="10"/>
      <c r="D12" s="6" t="s">
        <v>86</v>
      </c>
      <c r="E12" s="35"/>
      <c r="F12" s="36"/>
      <c r="G12" s="36"/>
      <c r="H12" s="36"/>
      <c r="I12" s="36"/>
      <c r="J12" s="36"/>
      <c r="K12" s="58"/>
      <c r="L12" s="58"/>
      <c r="M12" s="37"/>
      <c r="N12" s="36"/>
    </row>
    <row r="13" spans="1:14" ht="15">
      <c r="A13" s="19"/>
      <c r="B13" s="14"/>
      <c r="C13" s="10"/>
      <c r="D13" s="5"/>
      <c r="E13" s="35"/>
      <c r="F13" s="36"/>
      <c r="G13" s="36"/>
      <c r="H13" s="36"/>
      <c r="I13" s="36"/>
      <c r="J13" s="36"/>
      <c r="K13" s="58"/>
      <c r="L13" s="58"/>
      <c r="M13" s="37"/>
      <c r="N13" s="36"/>
    </row>
    <row r="14" spans="1:14" ht="15">
      <c r="A14" s="19"/>
      <c r="B14" s="14"/>
      <c r="C14" s="10"/>
      <c r="D14" s="5"/>
      <c r="E14" s="35"/>
      <c r="F14" s="36"/>
      <c r="G14" s="36"/>
      <c r="H14" s="36"/>
      <c r="I14" s="36"/>
      <c r="J14" s="36"/>
      <c r="K14" s="58"/>
      <c r="L14" s="58"/>
      <c r="M14" s="37"/>
      <c r="N14" s="36"/>
    </row>
    <row r="15" spans="1:14" ht="15">
      <c r="A15" s="20"/>
      <c r="B15" s="16"/>
      <c r="C15" s="7"/>
      <c r="D15" s="17" t="s">
        <v>28</v>
      </c>
      <c r="E15" s="8"/>
      <c r="F15" s="18">
        <f t="shared" ref="F15:L15" si="0">SUM(F6:F14)</f>
        <v>810</v>
      </c>
      <c r="G15" s="18">
        <f t="shared" si="0"/>
        <v>21.57</v>
      </c>
      <c r="H15" s="18">
        <f t="shared" si="0"/>
        <v>27.93</v>
      </c>
      <c r="I15" s="18">
        <f t="shared" si="0"/>
        <v>95.669999999999987</v>
      </c>
      <c r="J15" s="18">
        <f t="shared" si="0"/>
        <v>726</v>
      </c>
      <c r="K15" s="18">
        <f t="shared" si="0"/>
        <v>107.08000000000001</v>
      </c>
      <c r="L15" s="18">
        <f t="shared" si="0"/>
        <v>258.18</v>
      </c>
      <c r="M15" s="21"/>
      <c r="N15" s="18">
        <f>SUM(N6:N14)</f>
        <v>100.14</v>
      </c>
    </row>
    <row r="16" spans="1:14" ht="15.75" customHeight="1" thickBot="1">
      <c r="A16" s="25">
        <v>1</v>
      </c>
      <c r="B16" s="26">
        <v>1</v>
      </c>
      <c r="C16" s="65" t="s">
        <v>4</v>
      </c>
      <c r="D16" s="66"/>
      <c r="E16" s="27"/>
      <c r="F16" s="28">
        <f>F15</f>
        <v>810</v>
      </c>
      <c r="G16" s="28">
        <f t="shared" ref="G16:L16" si="1">G15</f>
        <v>21.57</v>
      </c>
      <c r="H16" s="28">
        <f t="shared" si="1"/>
        <v>27.93</v>
      </c>
      <c r="I16" s="28">
        <f t="shared" si="1"/>
        <v>95.669999999999987</v>
      </c>
      <c r="J16" s="28">
        <f t="shared" si="1"/>
        <v>726</v>
      </c>
      <c r="K16" s="28">
        <f t="shared" si="1"/>
        <v>107.08000000000001</v>
      </c>
      <c r="L16" s="28">
        <f t="shared" si="1"/>
        <v>258.18</v>
      </c>
      <c r="M16" s="28"/>
      <c r="N16" s="28">
        <f>N15</f>
        <v>100.14</v>
      </c>
    </row>
    <row r="17" spans="1:14" ht="15">
      <c r="A17" s="12">
        <v>1</v>
      </c>
      <c r="B17" s="12">
        <v>2</v>
      </c>
      <c r="C17" s="9" t="s">
        <v>20</v>
      </c>
      <c r="D17" s="6" t="s">
        <v>21</v>
      </c>
      <c r="E17" s="35" t="s">
        <v>42</v>
      </c>
      <c r="F17" s="36">
        <v>60</v>
      </c>
      <c r="G17" s="36">
        <v>0.87</v>
      </c>
      <c r="H17" s="36">
        <v>3.06</v>
      </c>
      <c r="I17" s="36">
        <v>5.12</v>
      </c>
      <c r="J17" s="36">
        <v>51</v>
      </c>
      <c r="K17" s="59">
        <v>21.53</v>
      </c>
      <c r="L17" s="59">
        <v>25.09</v>
      </c>
      <c r="M17" s="49">
        <v>501</v>
      </c>
      <c r="N17" s="47">
        <v>3.14</v>
      </c>
    </row>
    <row r="18" spans="1:14" ht="25.5">
      <c r="A18" s="13"/>
      <c r="B18" s="14"/>
      <c r="C18" s="10"/>
      <c r="D18" s="6" t="s">
        <v>22</v>
      </c>
      <c r="E18" s="35" t="s">
        <v>43</v>
      </c>
      <c r="F18" s="36">
        <v>200</v>
      </c>
      <c r="G18" s="36">
        <v>6.81</v>
      </c>
      <c r="H18" s="36">
        <v>5.41</v>
      </c>
      <c r="I18" s="36">
        <v>16.2</v>
      </c>
      <c r="J18" s="36">
        <v>141</v>
      </c>
      <c r="K18" s="59">
        <v>24.68</v>
      </c>
      <c r="L18" s="59">
        <v>240.44</v>
      </c>
      <c r="M18" s="49">
        <v>143</v>
      </c>
      <c r="N18" s="48">
        <v>12.32</v>
      </c>
    </row>
    <row r="19" spans="1:14" ht="15">
      <c r="A19" s="13"/>
      <c r="B19" s="14"/>
      <c r="C19" s="10"/>
      <c r="D19" s="6" t="s">
        <v>23</v>
      </c>
      <c r="E19" s="35" t="s">
        <v>44</v>
      </c>
      <c r="F19" s="36">
        <v>90</v>
      </c>
      <c r="G19" s="36">
        <v>13.7</v>
      </c>
      <c r="H19" s="36">
        <v>3.93</v>
      </c>
      <c r="I19" s="36">
        <v>8.68</v>
      </c>
      <c r="J19" s="36">
        <v>125</v>
      </c>
      <c r="K19" s="59">
        <v>58.26</v>
      </c>
      <c r="L19" s="59">
        <v>211.13</v>
      </c>
      <c r="M19" s="50">
        <v>391</v>
      </c>
      <c r="N19" s="48">
        <v>33.94</v>
      </c>
    </row>
    <row r="20" spans="1:14" ht="15">
      <c r="A20" s="13"/>
      <c r="B20" s="14"/>
      <c r="C20" s="10"/>
      <c r="D20" s="6" t="s">
        <v>24</v>
      </c>
      <c r="E20" s="35" t="s">
        <v>45</v>
      </c>
      <c r="F20" s="36">
        <v>150</v>
      </c>
      <c r="G20" s="36">
        <v>3.11</v>
      </c>
      <c r="H20" s="36">
        <v>7.12</v>
      </c>
      <c r="I20" s="36">
        <v>15.77</v>
      </c>
      <c r="J20" s="36">
        <v>152</v>
      </c>
      <c r="K20" s="59">
        <v>38.24</v>
      </c>
      <c r="L20" s="59">
        <v>81.59</v>
      </c>
      <c r="M20" s="49">
        <v>520</v>
      </c>
      <c r="N20" s="48">
        <v>17.52</v>
      </c>
    </row>
    <row r="21" spans="1:14" ht="15">
      <c r="A21" s="13"/>
      <c r="B21" s="14"/>
      <c r="C21" s="10"/>
      <c r="D21" s="60" t="s">
        <v>79</v>
      </c>
      <c r="E21" s="35" t="s">
        <v>78</v>
      </c>
      <c r="F21" s="36">
        <v>100</v>
      </c>
      <c r="G21" s="36">
        <v>0.4</v>
      </c>
      <c r="H21" s="36">
        <v>0.4</v>
      </c>
      <c r="I21" s="36">
        <v>9.8000000000000007</v>
      </c>
      <c r="J21" s="36">
        <v>47</v>
      </c>
      <c r="K21" s="36"/>
      <c r="L21" s="36"/>
      <c r="M21" s="46">
        <v>627</v>
      </c>
      <c r="N21" s="48">
        <v>21.37</v>
      </c>
    </row>
    <row r="22" spans="1:14" ht="15">
      <c r="A22" s="13"/>
      <c r="B22" s="14"/>
      <c r="C22" s="10"/>
      <c r="D22" s="53" t="s">
        <v>25</v>
      </c>
      <c r="E22" s="35" t="s">
        <v>46</v>
      </c>
      <c r="F22" s="36">
        <v>200</v>
      </c>
      <c r="G22" s="36">
        <v>0.08</v>
      </c>
      <c r="H22" s="36">
        <v>0.08</v>
      </c>
      <c r="I22" s="36">
        <v>11.94</v>
      </c>
      <c r="J22" s="36">
        <v>49</v>
      </c>
      <c r="K22" s="36">
        <v>9.89</v>
      </c>
      <c r="L22" s="36">
        <v>2.2000000000000002</v>
      </c>
      <c r="M22" s="46">
        <v>631</v>
      </c>
      <c r="N22" s="48">
        <v>4.3</v>
      </c>
    </row>
    <row r="23" spans="1:14" ht="15">
      <c r="A23" s="13"/>
      <c r="B23" s="14"/>
      <c r="C23" s="10"/>
      <c r="D23" s="53" t="s">
        <v>26</v>
      </c>
      <c r="E23" s="35" t="s">
        <v>36</v>
      </c>
      <c r="F23" s="36">
        <v>50</v>
      </c>
      <c r="G23" s="36">
        <v>3.8</v>
      </c>
      <c r="H23" s="36">
        <v>0.4</v>
      </c>
      <c r="I23" s="36">
        <v>24.6</v>
      </c>
      <c r="J23" s="36">
        <v>117</v>
      </c>
      <c r="K23" s="59"/>
      <c r="L23" s="59"/>
      <c r="M23" s="49">
        <v>1011</v>
      </c>
      <c r="N23" s="48">
        <v>5.92</v>
      </c>
    </row>
    <row r="24" spans="1:14" ht="15">
      <c r="A24" s="13"/>
      <c r="B24" s="14"/>
      <c r="C24" s="10"/>
      <c r="D24" s="5" t="s">
        <v>24</v>
      </c>
      <c r="E24" s="35" t="s">
        <v>75</v>
      </c>
      <c r="F24" s="36">
        <v>30</v>
      </c>
      <c r="G24" s="36">
        <v>0.33</v>
      </c>
      <c r="H24" s="36">
        <v>1.55</v>
      </c>
      <c r="I24" s="36">
        <v>1.96</v>
      </c>
      <c r="J24" s="36">
        <v>24</v>
      </c>
      <c r="K24" s="58">
        <v>3.89</v>
      </c>
      <c r="L24" s="58">
        <v>6.21</v>
      </c>
      <c r="M24" s="37">
        <v>587</v>
      </c>
      <c r="N24" s="36">
        <v>1.63</v>
      </c>
    </row>
    <row r="25" spans="1:14" ht="15">
      <c r="A25" s="13"/>
      <c r="B25" s="14"/>
      <c r="C25" s="10"/>
      <c r="D25" s="5"/>
      <c r="E25" s="35"/>
      <c r="F25" s="36"/>
      <c r="G25" s="36"/>
      <c r="H25" s="36"/>
      <c r="I25" s="36"/>
      <c r="J25" s="36"/>
      <c r="K25" s="58"/>
      <c r="L25" s="58"/>
      <c r="M25" s="37"/>
      <c r="N25" s="36"/>
    </row>
    <row r="26" spans="1:14" ht="15">
      <c r="A26" s="15"/>
      <c r="B26" s="16"/>
      <c r="C26" s="7"/>
      <c r="D26" s="17" t="s">
        <v>28</v>
      </c>
      <c r="E26" s="8"/>
      <c r="F26" s="18">
        <f>SUM(F17:F25)</f>
        <v>880</v>
      </c>
      <c r="G26" s="18">
        <f t="shared" ref="G26:N26" si="2">SUM(G17:G25)</f>
        <v>29.099999999999994</v>
      </c>
      <c r="H26" s="18">
        <f t="shared" si="2"/>
        <v>21.949999999999996</v>
      </c>
      <c r="I26" s="18">
        <f t="shared" si="2"/>
        <v>94.069999999999979</v>
      </c>
      <c r="J26" s="18">
        <f t="shared" si="2"/>
        <v>706</v>
      </c>
      <c r="K26" s="18">
        <f t="shared" si="2"/>
        <v>156.49</v>
      </c>
      <c r="L26" s="18">
        <f t="shared" si="2"/>
        <v>566.66000000000008</v>
      </c>
      <c r="M26" s="21"/>
      <c r="N26" s="18">
        <f t="shared" si="2"/>
        <v>100.14</v>
      </c>
    </row>
    <row r="27" spans="1:14" ht="15.75" customHeight="1" thickBot="1">
      <c r="A27" s="29">
        <v>1</v>
      </c>
      <c r="B27" s="29">
        <v>2</v>
      </c>
      <c r="C27" s="65" t="s">
        <v>4</v>
      </c>
      <c r="D27" s="66"/>
      <c r="E27" s="27"/>
      <c r="F27" s="28">
        <f>F26</f>
        <v>880</v>
      </c>
      <c r="G27" s="28">
        <f t="shared" ref="G27:L27" si="3">G26</f>
        <v>29.099999999999994</v>
      </c>
      <c r="H27" s="28">
        <f t="shared" si="3"/>
        <v>21.949999999999996</v>
      </c>
      <c r="I27" s="28">
        <f t="shared" si="3"/>
        <v>94.069999999999979</v>
      </c>
      <c r="J27" s="28">
        <f t="shared" si="3"/>
        <v>706</v>
      </c>
      <c r="K27" s="28">
        <f t="shared" si="3"/>
        <v>156.49</v>
      </c>
      <c r="L27" s="28">
        <f t="shared" si="3"/>
        <v>566.66000000000008</v>
      </c>
      <c r="M27" s="28"/>
      <c r="N27" s="28">
        <f>N26</f>
        <v>100.14</v>
      </c>
    </row>
    <row r="28" spans="1:14" ht="25.5">
      <c r="A28" s="22">
        <v>1</v>
      </c>
      <c r="B28" s="12">
        <v>3</v>
      </c>
      <c r="C28" s="9" t="s">
        <v>20</v>
      </c>
      <c r="D28" s="6" t="s">
        <v>22</v>
      </c>
      <c r="E28" s="35" t="s">
        <v>34</v>
      </c>
      <c r="F28" s="36">
        <v>200</v>
      </c>
      <c r="G28" s="36">
        <v>5.12</v>
      </c>
      <c r="H28" s="36">
        <v>5.22</v>
      </c>
      <c r="I28" s="36">
        <v>6.18</v>
      </c>
      <c r="J28" s="36">
        <v>100</v>
      </c>
      <c r="K28" s="59">
        <v>49.03</v>
      </c>
      <c r="L28" s="59">
        <v>222.4</v>
      </c>
      <c r="M28" s="44">
        <v>124</v>
      </c>
      <c r="N28" s="48">
        <v>15.28</v>
      </c>
    </row>
    <row r="29" spans="1:14" ht="15">
      <c r="A29" s="19"/>
      <c r="B29" s="14"/>
      <c r="C29" s="10"/>
      <c r="D29" s="6" t="s">
        <v>23</v>
      </c>
      <c r="E29" s="35" t="s">
        <v>47</v>
      </c>
      <c r="F29" s="36">
        <v>100</v>
      </c>
      <c r="G29" s="36">
        <v>12.55</v>
      </c>
      <c r="H29" s="36">
        <v>15.48</v>
      </c>
      <c r="I29" s="36">
        <v>4.0999999999999996</v>
      </c>
      <c r="J29" s="36">
        <v>203</v>
      </c>
      <c r="K29" s="59">
        <v>20.93</v>
      </c>
      <c r="L29" s="59">
        <v>122.29</v>
      </c>
      <c r="M29" s="44">
        <v>437</v>
      </c>
      <c r="N29" s="48">
        <v>43.89</v>
      </c>
    </row>
    <row r="30" spans="1:14" ht="15">
      <c r="A30" s="19"/>
      <c r="B30" s="14"/>
      <c r="C30" s="10"/>
      <c r="D30" s="6" t="s">
        <v>24</v>
      </c>
      <c r="E30" s="35" t="s">
        <v>48</v>
      </c>
      <c r="F30" s="36">
        <v>150</v>
      </c>
      <c r="G30" s="36">
        <v>5.62</v>
      </c>
      <c r="H30" s="36">
        <v>7.26</v>
      </c>
      <c r="I30" s="36">
        <v>25.36</v>
      </c>
      <c r="J30" s="36">
        <v>188</v>
      </c>
      <c r="K30" s="59">
        <v>18.12</v>
      </c>
      <c r="L30" s="59">
        <v>132.96</v>
      </c>
      <c r="M30" s="44">
        <v>508</v>
      </c>
      <c r="N30" s="48">
        <v>9.2200000000000006</v>
      </c>
    </row>
    <row r="31" spans="1:14" ht="25.5">
      <c r="A31" s="19"/>
      <c r="B31" s="14"/>
      <c r="C31" s="10"/>
      <c r="D31" s="6" t="s">
        <v>24</v>
      </c>
      <c r="E31" s="35" t="s">
        <v>49</v>
      </c>
      <c r="F31" s="36">
        <v>60</v>
      </c>
      <c r="G31" s="36">
        <v>1.86</v>
      </c>
      <c r="H31" s="36">
        <v>0.12</v>
      </c>
      <c r="I31" s="36">
        <v>3.9</v>
      </c>
      <c r="J31" s="36">
        <v>24</v>
      </c>
      <c r="K31" s="59">
        <v>12</v>
      </c>
      <c r="L31" s="59">
        <v>37.200000000000003</v>
      </c>
      <c r="M31" s="45">
        <v>576</v>
      </c>
      <c r="N31" s="48">
        <v>16.38</v>
      </c>
    </row>
    <row r="32" spans="1:14" ht="15">
      <c r="A32" s="19"/>
      <c r="B32" s="14"/>
      <c r="C32" s="10"/>
      <c r="D32" s="6" t="s">
        <v>25</v>
      </c>
      <c r="E32" s="35" t="s">
        <v>68</v>
      </c>
      <c r="F32" s="36">
        <v>200</v>
      </c>
      <c r="G32" s="36">
        <v>0.22</v>
      </c>
      <c r="H32" s="36">
        <v>0.09</v>
      </c>
      <c r="I32" s="36">
        <v>11.59</v>
      </c>
      <c r="J32" s="36">
        <v>50</v>
      </c>
      <c r="K32" s="36">
        <v>8.2200000000000006</v>
      </c>
      <c r="L32" s="36">
        <v>7.26</v>
      </c>
      <c r="M32" s="46">
        <v>634</v>
      </c>
      <c r="N32" s="48">
        <v>9.4499999999999993</v>
      </c>
    </row>
    <row r="33" spans="1:14" ht="15">
      <c r="A33" s="19"/>
      <c r="B33" s="14"/>
      <c r="C33" s="10"/>
      <c r="D33" s="6" t="s">
        <v>26</v>
      </c>
      <c r="E33" s="35" t="s">
        <v>36</v>
      </c>
      <c r="F33" s="36">
        <v>50</v>
      </c>
      <c r="G33" s="36">
        <v>3.8</v>
      </c>
      <c r="H33" s="36">
        <v>0.4</v>
      </c>
      <c r="I33" s="36">
        <v>24.6</v>
      </c>
      <c r="J33" s="36">
        <v>117</v>
      </c>
      <c r="K33" s="59"/>
      <c r="L33" s="59"/>
      <c r="M33" s="44">
        <v>1011</v>
      </c>
      <c r="N33" s="48">
        <v>5.92</v>
      </c>
    </row>
    <row r="34" spans="1:14" ht="15">
      <c r="A34" s="19"/>
      <c r="B34" s="14"/>
      <c r="C34" s="10"/>
      <c r="D34" s="6" t="s">
        <v>27</v>
      </c>
      <c r="E34" s="35"/>
      <c r="F34" s="36"/>
      <c r="G34" s="36"/>
      <c r="H34" s="36"/>
      <c r="I34" s="36"/>
      <c r="J34" s="36"/>
      <c r="K34" s="36"/>
      <c r="L34" s="36"/>
      <c r="M34" s="51"/>
      <c r="N34" s="48"/>
    </row>
    <row r="35" spans="1:14" ht="15">
      <c r="A35" s="19"/>
      <c r="B35" s="14"/>
      <c r="C35" s="10"/>
      <c r="D35" s="5"/>
      <c r="E35" s="35"/>
      <c r="F35" s="36"/>
      <c r="G35" s="36"/>
      <c r="H35" s="36"/>
      <c r="I35" s="36"/>
      <c r="J35" s="36"/>
      <c r="K35" s="58"/>
      <c r="L35" s="58"/>
      <c r="M35" s="37"/>
      <c r="N35" s="36"/>
    </row>
    <row r="36" spans="1:14" ht="15">
      <c r="A36" s="19"/>
      <c r="B36" s="14"/>
      <c r="C36" s="10"/>
      <c r="D36" s="5"/>
      <c r="E36" s="35"/>
      <c r="F36" s="36"/>
      <c r="G36" s="36"/>
      <c r="H36" s="36"/>
      <c r="I36" s="36"/>
      <c r="J36" s="36"/>
      <c r="K36" s="58"/>
      <c r="L36" s="58"/>
      <c r="M36" s="37"/>
      <c r="N36" s="36"/>
    </row>
    <row r="37" spans="1:14" ht="15">
      <c r="A37" s="20"/>
      <c r="B37" s="16"/>
      <c r="C37" s="7"/>
      <c r="D37" s="17" t="s">
        <v>28</v>
      </c>
      <c r="E37" s="8"/>
      <c r="F37" s="18">
        <f>SUM(F28:F36)</f>
        <v>760</v>
      </c>
      <c r="G37" s="18">
        <f t="shared" ref="G37:N37" si="4">SUM(G28:G36)</f>
        <v>29.17</v>
      </c>
      <c r="H37" s="18">
        <f t="shared" si="4"/>
        <v>28.57</v>
      </c>
      <c r="I37" s="18">
        <f t="shared" si="4"/>
        <v>75.72999999999999</v>
      </c>
      <c r="J37" s="18">
        <f t="shared" si="4"/>
        <v>682</v>
      </c>
      <c r="K37" s="18">
        <f t="shared" si="4"/>
        <v>108.30000000000001</v>
      </c>
      <c r="L37" s="18">
        <f t="shared" si="4"/>
        <v>522.11</v>
      </c>
      <c r="M37" s="21"/>
      <c r="N37" s="18">
        <f t="shared" si="4"/>
        <v>100.14</v>
      </c>
    </row>
    <row r="38" spans="1:14" ht="15.75" customHeight="1" thickBot="1">
      <c r="A38" s="25">
        <v>1</v>
      </c>
      <c r="B38" s="26">
        <v>3</v>
      </c>
      <c r="C38" s="65" t="s">
        <v>4</v>
      </c>
      <c r="D38" s="66"/>
      <c r="E38" s="27"/>
      <c r="F38" s="28">
        <f>F37</f>
        <v>760</v>
      </c>
      <c r="G38" s="28">
        <f t="shared" ref="G38:L38" si="5">G37</f>
        <v>29.17</v>
      </c>
      <c r="H38" s="28">
        <f t="shared" si="5"/>
        <v>28.57</v>
      </c>
      <c r="I38" s="28">
        <f t="shared" si="5"/>
        <v>75.72999999999999</v>
      </c>
      <c r="J38" s="28">
        <f t="shared" si="5"/>
        <v>682</v>
      </c>
      <c r="K38" s="28">
        <f t="shared" si="5"/>
        <v>108.30000000000001</v>
      </c>
      <c r="L38" s="28">
        <f t="shared" si="5"/>
        <v>522.11</v>
      </c>
      <c r="M38" s="28"/>
      <c r="N38" s="28">
        <f>N37</f>
        <v>100.14</v>
      </c>
    </row>
    <row r="39" spans="1:14" ht="15">
      <c r="A39" s="22">
        <v>1</v>
      </c>
      <c r="B39" s="12">
        <v>4</v>
      </c>
      <c r="C39" s="9" t="s">
        <v>20</v>
      </c>
      <c r="D39" s="6" t="s">
        <v>21</v>
      </c>
      <c r="E39" s="35" t="s">
        <v>71</v>
      </c>
      <c r="F39" s="36">
        <v>60</v>
      </c>
      <c r="G39" s="36">
        <v>0.49</v>
      </c>
      <c r="H39" s="36">
        <v>4.08</v>
      </c>
      <c r="I39" s="36">
        <v>1.56</v>
      </c>
      <c r="J39" s="36">
        <v>46</v>
      </c>
      <c r="K39" s="59">
        <v>9.7799999999999994</v>
      </c>
      <c r="L39" s="59">
        <v>16.489999999999998</v>
      </c>
      <c r="M39" s="52" t="s">
        <v>70</v>
      </c>
      <c r="N39" s="47">
        <v>25.58</v>
      </c>
    </row>
    <row r="40" spans="1:14" ht="15">
      <c r="A40" s="19"/>
      <c r="B40" s="14"/>
      <c r="C40" s="10"/>
      <c r="D40" s="6" t="s">
        <v>22</v>
      </c>
      <c r="E40" s="35" t="s">
        <v>50</v>
      </c>
      <c r="F40" s="36">
        <v>200</v>
      </c>
      <c r="G40" s="36">
        <v>2.41</v>
      </c>
      <c r="H40" s="36">
        <v>3.05</v>
      </c>
      <c r="I40" s="36">
        <v>5.62</v>
      </c>
      <c r="J40" s="36">
        <v>67</v>
      </c>
      <c r="K40" s="59">
        <v>40.22</v>
      </c>
      <c r="L40" s="59">
        <v>96.51</v>
      </c>
      <c r="M40" s="44">
        <v>110</v>
      </c>
      <c r="N40" s="48">
        <v>18.41</v>
      </c>
    </row>
    <row r="41" spans="1:14" ht="15">
      <c r="A41" s="19"/>
      <c r="B41" s="14"/>
      <c r="C41" s="10"/>
      <c r="D41" s="6" t="s">
        <v>23</v>
      </c>
      <c r="E41" s="35" t="s">
        <v>69</v>
      </c>
      <c r="F41" s="36">
        <v>200</v>
      </c>
      <c r="G41" s="36">
        <v>11.65</v>
      </c>
      <c r="H41" s="36">
        <v>20.54</v>
      </c>
      <c r="I41" s="36">
        <v>11.93</v>
      </c>
      <c r="J41" s="36">
        <v>286</v>
      </c>
      <c r="K41" s="59">
        <v>82.73</v>
      </c>
      <c r="L41" s="59">
        <v>73.69</v>
      </c>
      <c r="M41" s="44">
        <v>329</v>
      </c>
      <c r="N41" s="48">
        <v>38.83</v>
      </c>
    </row>
    <row r="42" spans="1:14" ht="15">
      <c r="A42" s="19"/>
      <c r="B42" s="14"/>
      <c r="C42" s="10"/>
      <c r="D42" s="53"/>
      <c r="E42" s="35"/>
      <c r="F42" s="36"/>
      <c r="G42" s="36"/>
      <c r="H42" s="36"/>
      <c r="I42" s="36"/>
      <c r="J42" s="36"/>
      <c r="K42" s="59"/>
      <c r="L42" s="59"/>
      <c r="M42" s="45"/>
      <c r="N42" s="48"/>
    </row>
    <row r="43" spans="1:14" ht="15">
      <c r="A43" s="19"/>
      <c r="B43" s="14"/>
      <c r="C43" s="10"/>
      <c r="D43" s="6" t="s">
        <v>25</v>
      </c>
      <c r="E43" s="35" t="s">
        <v>46</v>
      </c>
      <c r="F43" s="36">
        <v>200</v>
      </c>
      <c r="G43" s="36">
        <v>0.22</v>
      </c>
      <c r="H43" s="36">
        <v>0.09</v>
      </c>
      <c r="I43" s="36">
        <v>11.59</v>
      </c>
      <c r="J43" s="36">
        <v>50</v>
      </c>
      <c r="K43" s="36">
        <v>8.2200000000000006</v>
      </c>
      <c r="L43" s="36">
        <v>7.26</v>
      </c>
      <c r="M43" s="46">
        <v>634</v>
      </c>
      <c r="N43" s="48">
        <v>11.4</v>
      </c>
    </row>
    <row r="44" spans="1:14" ht="15">
      <c r="A44" s="19"/>
      <c r="B44" s="14"/>
      <c r="C44" s="10"/>
      <c r="D44" s="6" t="s">
        <v>87</v>
      </c>
      <c r="E44" s="35" t="s">
        <v>36</v>
      </c>
      <c r="F44" s="36">
        <v>50</v>
      </c>
      <c r="G44" s="36">
        <v>3.8</v>
      </c>
      <c r="H44" s="36">
        <v>0.4</v>
      </c>
      <c r="I44" s="36">
        <v>24.6</v>
      </c>
      <c r="J44" s="36">
        <v>117</v>
      </c>
      <c r="K44" s="59"/>
      <c r="L44" s="59"/>
      <c r="M44" s="44">
        <v>1011</v>
      </c>
      <c r="N44" s="48">
        <v>5.92</v>
      </c>
    </row>
    <row r="45" spans="1:14" ht="15">
      <c r="A45" s="19"/>
      <c r="B45" s="14"/>
      <c r="C45" s="10"/>
      <c r="D45" s="6" t="s">
        <v>86</v>
      </c>
      <c r="E45" s="35"/>
      <c r="F45" s="36"/>
      <c r="G45" s="36"/>
      <c r="H45" s="36"/>
      <c r="I45" s="36"/>
      <c r="J45" s="36"/>
      <c r="K45" s="58"/>
      <c r="L45" s="58"/>
      <c r="M45" s="37"/>
      <c r="N45" s="36"/>
    </row>
    <row r="46" spans="1:14" ht="15">
      <c r="A46" s="19"/>
      <c r="B46" s="14"/>
      <c r="C46" s="10"/>
      <c r="D46" s="5"/>
      <c r="E46" s="35"/>
      <c r="F46" s="36"/>
      <c r="G46" s="36"/>
      <c r="H46" s="36"/>
      <c r="I46" s="36"/>
      <c r="J46" s="36"/>
      <c r="K46" s="58"/>
      <c r="L46" s="58"/>
      <c r="M46" s="37"/>
      <c r="N46" s="36"/>
    </row>
    <row r="47" spans="1:14" ht="15">
      <c r="A47" s="19"/>
      <c r="B47" s="14"/>
      <c r="C47" s="10"/>
      <c r="D47" s="5"/>
      <c r="E47" s="35"/>
      <c r="F47" s="36"/>
      <c r="G47" s="36"/>
      <c r="H47" s="36"/>
      <c r="I47" s="36"/>
      <c r="J47" s="36"/>
      <c r="K47" s="58"/>
      <c r="L47" s="58"/>
      <c r="M47" s="37"/>
      <c r="N47" s="36"/>
    </row>
    <row r="48" spans="1:14" ht="15">
      <c r="A48" s="20"/>
      <c r="B48" s="16"/>
      <c r="C48" s="7"/>
      <c r="D48" s="17" t="s">
        <v>28</v>
      </c>
      <c r="E48" s="8"/>
      <c r="F48" s="18">
        <f>SUM(F39:F47)</f>
        <v>710</v>
      </c>
      <c r="G48" s="18">
        <f t="shared" ref="G48:N48" si="6">SUM(G39:G47)</f>
        <v>18.57</v>
      </c>
      <c r="H48" s="18">
        <f t="shared" si="6"/>
        <v>28.159999999999997</v>
      </c>
      <c r="I48" s="18">
        <f t="shared" si="6"/>
        <v>55.3</v>
      </c>
      <c r="J48" s="18">
        <f t="shared" si="6"/>
        <v>566</v>
      </c>
      <c r="K48" s="18">
        <f t="shared" si="6"/>
        <v>140.95000000000002</v>
      </c>
      <c r="L48" s="18">
        <f t="shared" si="6"/>
        <v>193.95</v>
      </c>
      <c r="M48" s="21"/>
      <c r="N48" s="18">
        <f t="shared" si="6"/>
        <v>100.14</v>
      </c>
    </row>
    <row r="49" spans="1:14" ht="15.75" customHeight="1" thickBot="1">
      <c r="A49" s="25">
        <v>1</v>
      </c>
      <c r="B49" s="26">
        <v>4</v>
      </c>
      <c r="C49" s="65" t="s">
        <v>4</v>
      </c>
      <c r="D49" s="66"/>
      <c r="E49" s="27"/>
      <c r="F49" s="28">
        <f>F48</f>
        <v>710</v>
      </c>
      <c r="G49" s="28">
        <f t="shared" ref="G49:L49" si="7">G48</f>
        <v>18.57</v>
      </c>
      <c r="H49" s="28">
        <f t="shared" si="7"/>
        <v>28.159999999999997</v>
      </c>
      <c r="I49" s="28">
        <f t="shared" si="7"/>
        <v>55.3</v>
      </c>
      <c r="J49" s="28">
        <f t="shared" si="7"/>
        <v>566</v>
      </c>
      <c r="K49" s="28">
        <f t="shared" si="7"/>
        <v>140.95000000000002</v>
      </c>
      <c r="L49" s="28">
        <f t="shared" si="7"/>
        <v>193.95</v>
      </c>
      <c r="M49" s="28"/>
      <c r="N49" s="28">
        <f>N48</f>
        <v>100.14</v>
      </c>
    </row>
    <row r="50" spans="1:14" ht="15">
      <c r="A50" s="22">
        <v>1</v>
      </c>
      <c r="B50" s="12">
        <v>5</v>
      </c>
      <c r="C50" s="9" t="s">
        <v>20</v>
      </c>
      <c r="D50" s="6" t="s">
        <v>21</v>
      </c>
      <c r="E50" s="35" t="s">
        <v>91</v>
      </c>
      <c r="F50" s="36">
        <v>60</v>
      </c>
      <c r="G50" s="36">
        <v>0.39</v>
      </c>
      <c r="H50" s="36">
        <v>4.0599999999999996</v>
      </c>
      <c r="I50" s="36">
        <v>1.06</v>
      </c>
      <c r="J50" s="36">
        <v>42</v>
      </c>
      <c r="K50" s="59">
        <v>10.53</v>
      </c>
      <c r="L50" s="59">
        <v>17.5</v>
      </c>
      <c r="M50" s="44" t="s">
        <v>76</v>
      </c>
      <c r="N50" s="47">
        <v>9.69</v>
      </c>
    </row>
    <row r="51" spans="1:14" ht="25.5">
      <c r="A51" s="19"/>
      <c r="B51" s="14"/>
      <c r="C51" s="10"/>
      <c r="D51" s="6" t="s">
        <v>22</v>
      </c>
      <c r="E51" s="35" t="s">
        <v>51</v>
      </c>
      <c r="F51" s="36">
        <v>200</v>
      </c>
      <c r="G51" s="36">
        <v>5.07</v>
      </c>
      <c r="H51" s="36">
        <v>4.51</v>
      </c>
      <c r="I51" s="36">
        <v>9.25</v>
      </c>
      <c r="J51" s="36">
        <v>112</v>
      </c>
      <c r="K51" s="59">
        <v>20.61</v>
      </c>
      <c r="L51" s="59">
        <v>248.29</v>
      </c>
      <c r="M51" s="44">
        <v>127</v>
      </c>
      <c r="N51" s="48">
        <v>12.17</v>
      </c>
    </row>
    <row r="52" spans="1:14" ht="25.5">
      <c r="A52" s="19"/>
      <c r="B52" s="14"/>
      <c r="C52" s="10"/>
      <c r="D52" s="6" t="s">
        <v>23</v>
      </c>
      <c r="E52" s="35" t="s">
        <v>52</v>
      </c>
      <c r="F52" s="36">
        <v>200</v>
      </c>
      <c r="G52" s="36">
        <v>14.04</v>
      </c>
      <c r="H52" s="36">
        <v>15.81</v>
      </c>
      <c r="I52" s="36">
        <v>19.420000000000002</v>
      </c>
      <c r="J52" s="36">
        <v>269</v>
      </c>
      <c r="K52" s="59">
        <v>41.47</v>
      </c>
      <c r="L52" s="59">
        <v>206.18</v>
      </c>
      <c r="M52" s="44">
        <v>488</v>
      </c>
      <c r="N52" s="48">
        <v>50.06</v>
      </c>
    </row>
    <row r="53" spans="1:14" ht="15">
      <c r="A53" s="19"/>
      <c r="B53" s="14"/>
      <c r="C53" s="10"/>
      <c r="D53" s="63" t="s">
        <v>67</v>
      </c>
      <c r="E53" s="35" t="s">
        <v>74</v>
      </c>
      <c r="F53" s="36">
        <v>30</v>
      </c>
      <c r="G53" s="36">
        <v>2.25</v>
      </c>
      <c r="H53" s="36">
        <v>2.94</v>
      </c>
      <c r="I53" s="36">
        <v>22.32</v>
      </c>
      <c r="J53" s="36">
        <v>125</v>
      </c>
      <c r="K53" s="59"/>
      <c r="L53" s="59"/>
      <c r="M53" s="45" t="s">
        <v>53</v>
      </c>
      <c r="N53" s="48">
        <v>10.06</v>
      </c>
    </row>
    <row r="54" spans="1:14" ht="15">
      <c r="A54" s="19"/>
      <c r="B54" s="14"/>
      <c r="C54" s="10"/>
      <c r="D54" s="6" t="s">
        <v>25</v>
      </c>
      <c r="E54" s="35" t="s">
        <v>37</v>
      </c>
      <c r="F54" s="36">
        <v>200</v>
      </c>
      <c r="G54" s="36">
        <v>0.1</v>
      </c>
      <c r="H54" s="36">
        <v>0.04</v>
      </c>
      <c r="I54" s="36">
        <v>18.7</v>
      </c>
      <c r="J54" s="36">
        <v>74</v>
      </c>
      <c r="K54" s="36">
        <v>12.47</v>
      </c>
      <c r="L54" s="36">
        <v>2.2000000000000002</v>
      </c>
      <c r="M54" s="46">
        <v>700</v>
      </c>
      <c r="N54" s="48">
        <v>12.24</v>
      </c>
    </row>
    <row r="55" spans="1:14" ht="15">
      <c r="A55" s="19"/>
      <c r="B55" s="14"/>
      <c r="C55" s="10"/>
      <c r="D55" s="6" t="s">
        <v>85</v>
      </c>
      <c r="E55" s="35" t="s">
        <v>36</v>
      </c>
      <c r="F55" s="36">
        <v>50</v>
      </c>
      <c r="G55" s="36">
        <v>3.8</v>
      </c>
      <c r="H55" s="36">
        <v>0.4</v>
      </c>
      <c r="I55" s="36">
        <v>24.6</v>
      </c>
      <c r="J55" s="36">
        <v>117</v>
      </c>
      <c r="K55" s="59"/>
      <c r="L55" s="59"/>
      <c r="M55" s="44">
        <v>1011</v>
      </c>
      <c r="N55" s="48">
        <v>5.92</v>
      </c>
    </row>
    <row r="56" spans="1:14" ht="15">
      <c r="A56" s="19"/>
      <c r="B56" s="14"/>
      <c r="C56" s="10"/>
      <c r="D56" s="6" t="s">
        <v>86</v>
      </c>
      <c r="E56" s="35"/>
      <c r="F56" s="36"/>
      <c r="G56" s="36"/>
      <c r="H56" s="36"/>
      <c r="I56" s="36"/>
      <c r="J56" s="36"/>
      <c r="K56" s="58"/>
      <c r="L56" s="58"/>
      <c r="M56" s="37"/>
      <c r="N56" s="36"/>
    </row>
    <row r="57" spans="1:14" ht="15">
      <c r="A57" s="19"/>
      <c r="B57" s="14"/>
      <c r="C57" s="10"/>
      <c r="D57" s="5"/>
      <c r="E57" s="35"/>
      <c r="F57" s="36"/>
      <c r="G57" s="36"/>
      <c r="H57" s="36"/>
      <c r="I57" s="36"/>
      <c r="J57" s="36"/>
      <c r="K57" s="58"/>
      <c r="L57" s="58"/>
      <c r="M57" s="37"/>
      <c r="N57" s="36"/>
    </row>
    <row r="58" spans="1:14" ht="15">
      <c r="A58" s="19"/>
      <c r="B58" s="14"/>
      <c r="C58" s="10"/>
      <c r="D58" s="5"/>
      <c r="E58" s="35"/>
      <c r="F58" s="36"/>
      <c r="G58" s="36"/>
      <c r="H58" s="36"/>
      <c r="I58" s="36"/>
      <c r="J58" s="36"/>
      <c r="K58" s="58"/>
      <c r="L58" s="58"/>
      <c r="M58" s="37"/>
      <c r="N58" s="36"/>
    </row>
    <row r="59" spans="1:14" ht="15">
      <c r="A59" s="20"/>
      <c r="B59" s="16"/>
      <c r="C59" s="7"/>
      <c r="D59" s="17" t="s">
        <v>28</v>
      </c>
      <c r="E59" s="8"/>
      <c r="F59" s="18">
        <f>SUM(F50:F58)</f>
        <v>740</v>
      </c>
      <c r="G59" s="18">
        <f t="shared" ref="G59:N59" si="8">SUM(G50:G58)</f>
        <v>25.650000000000002</v>
      </c>
      <c r="H59" s="18">
        <f t="shared" si="8"/>
        <v>27.76</v>
      </c>
      <c r="I59" s="18">
        <f t="shared" si="8"/>
        <v>95.35</v>
      </c>
      <c r="J59" s="18">
        <f t="shared" si="8"/>
        <v>739</v>
      </c>
      <c r="K59" s="18">
        <f t="shared" si="8"/>
        <v>85.08</v>
      </c>
      <c r="L59" s="18">
        <f t="shared" si="8"/>
        <v>474.16999999999996</v>
      </c>
      <c r="M59" s="21"/>
      <c r="N59" s="18">
        <f t="shared" si="8"/>
        <v>100.14</v>
      </c>
    </row>
    <row r="60" spans="1:14" ht="15.75" customHeight="1" thickBot="1">
      <c r="A60" s="25">
        <v>1</v>
      </c>
      <c r="B60" s="26">
        <v>5</v>
      </c>
      <c r="C60" s="65" t="s">
        <v>4</v>
      </c>
      <c r="D60" s="66"/>
      <c r="E60" s="27"/>
      <c r="F60" s="28">
        <f>F59</f>
        <v>740</v>
      </c>
      <c r="G60" s="28">
        <f t="shared" ref="G60:L60" si="9">G59</f>
        <v>25.650000000000002</v>
      </c>
      <c r="H60" s="28">
        <f t="shared" si="9"/>
        <v>27.76</v>
      </c>
      <c r="I60" s="28">
        <f t="shared" si="9"/>
        <v>95.35</v>
      </c>
      <c r="J60" s="28">
        <f t="shared" si="9"/>
        <v>739</v>
      </c>
      <c r="K60" s="28">
        <f t="shared" si="9"/>
        <v>85.08</v>
      </c>
      <c r="L60" s="28">
        <f t="shared" si="9"/>
        <v>474.16999999999996</v>
      </c>
      <c r="M60" s="28"/>
      <c r="N60" s="28">
        <f>N59</f>
        <v>100.14</v>
      </c>
    </row>
    <row r="61" spans="1:14" ht="15">
      <c r="A61" s="22">
        <v>2</v>
      </c>
      <c r="B61" s="12">
        <v>1</v>
      </c>
      <c r="C61" s="9" t="s">
        <v>20</v>
      </c>
      <c r="D61" s="6" t="s">
        <v>22</v>
      </c>
      <c r="E61" s="35" t="s">
        <v>54</v>
      </c>
      <c r="F61" s="36">
        <v>200</v>
      </c>
      <c r="G61" s="36">
        <v>5.03</v>
      </c>
      <c r="H61" s="36">
        <v>2.52</v>
      </c>
      <c r="I61" s="36">
        <v>12.01</v>
      </c>
      <c r="J61" s="36">
        <v>105</v>
      </c>
      <c r="K61" s="59">
        <v>28.64</v>
      </c>
      <c r="L61" s="59">
        <v>160.41</v>
      </c>
      <c r="M61" s="44">
        <v>137</v>
      </c>
      <c r="N61" s="48">
        <v>16.43</v>
      </c>
    </row>
    <row r="62" spans="1:14" ht="15">
      <c r="A62" s="19"/>
      <c r="B62" s="14"/>
      <c r="C62" s="10"/>
      <c r="D62" s="6" t="s">
        <v>23</v>
      </c>
      <c r="E62" s="35" t="s">
        <v>55</v>
      </c>
      <c r="F62" s="36">
        <v>90</v>
      </c>
      <c r="G62" s="36">
        <v>9.7200000000000006</v>
      </c>
      <c r="H62" s="36">
        <v>7.16</v>
      </c>
      <c r="I62" s="36">
        <v>14.06</v>
      </c>
      <c r="J62" s="36">
        <v>157</v>
      </c>
      <c r="K62" s="59">
        <v>14.78</v>
      </c>
      <c r="L62" s="59">
        <v>105.87</v>
      </c>
      <c r="M62" s="44">
        <v>462</v>
      </c>
      <c r="N62" s="48">
        <v>31.35</v>
      </c>
    </row>
    <row r="63" spans="1:14" ht="15">
      <c r="A63" s="19"/>
      <c r="B63" s="14"/>
      <c r="C63" s="10"/>
      <c r="D63" s="6" t="s">
        <v>24</v>
      </c>
      <c r="E63" s="35" t="s">
        <v>45</v>
      </c>
      <c r="F63" s="36">
        <v>150</v>
      </c>
      <c r="G63" s="36">
        <v>3.11</v>
      </c>
      <c r="H63" s="36">
        <v>7.12</v>
      </c>
      <c r="I63" s="36">
        <v>15.77</v>
      </c>
      <c r="J63" s="36">
        <v>152</v>
      </c>
      <c r="K63" s="59">
        <v>38.24</v>
      </c>
      <c r="L63" s="59">
        <v>81.59</v>
      </c>
      <c r="M63" s="44">
        <v>520</v>
      </c>
      <c r="N63" s="48">
        <v>17.52</v>
      </c>
    </row>
    <row r="64" spans="1:14" ht="15">
      <c r="A64" s="19"/>
      <c r="B64" s="14"/>
      <c r="C64" s="10"/>
      <c r="D64" s="6" t="s">
        <v>24</v>
      </c>
      <c r="E64" s="35" t="s">
        <v>56</v>
      </c>
      <c r="F64" s="36">
        <v>40</v>
      </c>
      <c r="G64" s="36">
        <v>0.46</v>
      </c>
      <c r="H64" s="36">
        <v>2.06</v>
      </c>
      <c r="I64" s="36">
        <v>2.63</v>
      </c>
      <c r="J64" s="36">
        <v>31</v>
      </c>
      <c r="K64" s="59">
        <v>3.89</v>
      </c>
      <c r="L64" s="59">
        <v>6.21</v>
      </c>
      <c r="M64" s="45">
        <v>152</v>
      </c>
      <c r="N64" s="48">
        <v>1.6</v>
      </c>
    </row>
    <row r="65" spans="1:14" ht="25.5">
      <c r="A65" s="19"/>
      <c r="B65" s="14"/>
      <c r="C65" s="10"/>
      <c r="D65" s="53" t="s">
        <v>24</v>
      </c>
      <c r="E65" s="35" t="s">
        <v>57</v>
      </c>
      <c r="F65" s="36">
        <v>60</v>
      </c>
      <c r="G65" s="36">
        <v>0.6</v>
      </c>
      <c r="H65" s="36">
        <v>0</v>
      </c>
      <c r="I65" s="36">
        <v>3.3</v>
      </c>
      <c r="J65" s="36">
        <v>15</v>
      </c>
      <c r="K65" s="59">
        <v>1.61</v>
      </c>
      <c r="L65" s="59">
        <v>15.42</v>
      </c>
      <c r="M65" s="45">
        <v>576</v>
      </c>
      <c r="N65" s="48">
        <v>14.12</v>
      </c>
    </row>
    <row r="66" spans="1:14" ht="15">
      <c r="A66" s="19"/>
      <c r="B66" s="14"/>
      <c r="C66" s="10"/>
      <c r="D66" s="53" t="s">
        <v>25</v>
      </c>
      <c r="E66" s="35" t="s">
        <v>88</v>
      </c>
      <c r="F66" s="36">
        <v>200</v>
      </c>
      <c r="G66" s="36">
        <v>0.54</v>
      </c>
      <c r="H66" s="36">
        <v>0.08</v>
      </c>
      <c r="I66" s="36">
        <v>23.86</v>
      </c>
      <c r="J66" s="36">
        <v>95</v>
      </c>
      <c r="K66" s="36">
        <v>21.96</v>
      </c>
      <c r="L66" s="36">
        <v>17.2</v>
      </c>
      <c r="M66" s="46">
        <v>638</v>
      </c>
      <c r="N66" s="48">
        <v>7</v>
      </c>
    </row>
    <row r="67" spans="1:14" ht="15">
      <c r="A67" s="19"/>
      <c r="B67" s="14"/>
      <c r="C67" s="10"/>
      <c r="D67" s="61" t="s">
        <v>85</v>
      </c>
      <c r="E67" s="35" t="s">
        <v>36</v>
      </c>
      <c r="F67" s="36">
        <v>50</v>
      </c>
      <c r="G67" s="36">
        <v>3.8</v>
      </c>
      <c r="H67" s="36">
        <v>0.4</v>
      </c>
      <c r="I67" s="36">
        <v>24.6</v>
      </c>
      <c r="J67" s="36">
        <v>117</v>
      </c>
      <c r="K67" s="59"/>
      <c r="L67" s="59"/>
      <c r="M67" s="44">
        <v>1011</v>
      </c>
      <c r="N67" s="48">
        <v>5.92</v>
      </c>
    </row>
    <row r="68" spans="1:14" ht="15">
      <c r="A68" s="19"/>
      <c r="B68" s="14"/>
      <c r="C68" s="10"/>
      <c r="D68" s="62" t="s">
        <v>67</v>
      </c>
      <c r="E68" s="35" t="s">
        <v>89</v>
      </c>
      <c r="F68" s="36">
        <v>30</v>
      </c>
      <c r="G68" s="36">
        <v>2.25</v>
      </c>
      <c r="H68" s="36">
        <v>2.94</v>
      </c>
      <c r="I68" s="36">
        <v>22.32</v>
      </c>
      <c r="J68" s="36">
        <v>125</v>
      </c>
      <c r="K68" s="36"/>
      <c r="L68" s="36"/>
      <c r="M68" s="46" t="s">
        <v>53</v>
      </c>
      <c r="N68" s="48">
        <v>6.2</v>
      </c>
    </row>
    <row r="69" spans="1:14" ht="15">
      <c r="A69" s="19"/>
      <c r="B69" s="14"/>
      <c r="C69" s="10"/>
      <c r="D69" s="5"/>
      <c r="E69" s="35"/>
      <c r="F69" s="36"/>
      <c r="G69" s="36"/>
      <c r="H69" s="36"/>
      <c r="I69" s="36"/>
      <c r="J69" s="36"/>
      <c r="K69" s="58"/>
      <c r="L69" s="58"/>
      <c r="M69" s="37"/>
      <c r="N69" s="36"/>
    </row>
    <row r="70" spans="1:14" ht="15">
      <c r="A70" s="20"/>
      <c r="B70" s="16"/>
      <c r="C70" s="7"/>
      <c r="D70" s="17" t="s">
        <v>28</v>
      </c>
      <c r="E70" s="8"/>
      <c r="F70" s="18">
        <f>SUM(F61:F69)</f>
        <v>820</v>
      </c>
      <c r="G70" s="18">
        <f t="shared" ref="G70:L70" si="10">SUM(G61:G69)</f>
        <v>25.51</v>
      </c>
      <c r="H70" s="18">
        <f t="shared" si="10"/>
        <v>22.279999999999998</v>
      </c>
      <c r="I70" s="18">
        <f t="shared" si="10"/>
        <v>118.54999999999998</v>
      </c>
      <c r="J70" s="18">
        <f t="shared" si="10"/>
        <v>797</v>
      </c>
      <c r="K70" s="18">
        <f t="shared" si="10"/>
        <v>109.12</v>
      </c>
      <c r="L70" s="18">
        <f t="shared" si="10"/>
        <v>386.7</v>
      </c>
      <c r="M70" s="21"/>
      <c r="N70" s="18">
        <f t="shared" ref="N70" si="11">SUM(N61:N69)</f>
        <v>100.14</v>
      </c>
    </row>
    <row r="71" spans="1:14" ht="15.75" customHeight="1" thickBot="1">
      <c r="A71" s="25">
        <v>2</v>
      </c>
      <c r="B71" s="26">
        <v>1</v>
      </c>
      <c r="C71" s="65" t="s">
        <v>4</v>
      </c>
      <c r="D71" s="66"/>
      <c r="E71" s="27"/>
      <c r="F71" s="28">
        <f>F70</f>
        <v>820</v>
      </c>
      <c r="G71" s="28">
        <f t="shared" ref="G71:L71" si="12">G70</f>
        <v>25.51</v>
      </c>
      <c r="H71" s="28">
        <f t="shared" si="12"/>
        <v>22.279999999999998</v>
      </c>
      <c r="I71" s="28">
        <f t="shared" si="12"/>
        <v>118.54999999999998</v>
      </c>
      <c r="J71" s="28">
        <f t="shared" si="12"/>
        <v>797</v>
      </c>
      <c r="K71" s="28">
        <f t="shared" si="12"/>
        <v>109.12</v>
      </c>
      <c r="L71" s="28">
        <f t="shared" si="12"/>
        <v>386.7</v>
      </c>
      <c r="M71" s="28"/>
      <c r="N71" s="28">
        <f>N70</f>
        <v>100.14</v>
      </c>
    </row>
    <row r="72" spans="1:14" ht="15">
      <c r="A72" s="12">
        <v>2</v>
      </c>
      <c r="B72" s="12">
        <v>2</v>
      </c>
      <c r="C72" s="9" t="s">
        <v>20</v>
      </c>
      <c r="D72" s="6" t="s">
        <v>21</v>
      </c>
      <c r="E72" s="35" t="s">
        <v>42</v>
      </c>
      <c r="F72" s="36">
        <v>60</v>
      </c>
      <c r="G72" s="36">
        <v>0.87</v>
      </c>
      <c r="H72" s="36">
        <v>3.06</v>
      </c>
      <c r="I72" s="36">
        <v>5.12</v>
      </c>
      <c r="J72" s="36">
        <v>51</v>
      </c>
      <c r="K72" s="59">
        <v>21.53</v>
      </c>
      <c r="L72" s="59">
        <v>2509</v>
      </c>
      <c r="M72" s="44" t="s">
        <v>77</v>
      </c>
      <c r="N72" s="47">
        <v>3.14</v>
      </c>
    </row>
    <row r="73" spans="1:14" ht="25.5">
      <c r="A73" s="13"/>
      <c r="B73" s="14"/>
      <c r="C73" s="10"/>
      <c r="D73" s="6" t="s">
        <v>22</v>
      </c>
      <c r="E73" s="35" t="s">
        <v>58</v>
      </c>
      <c r="F73" s="36">
        <v>200</v>
      </c>
      <c r="G73" s="36">
        <v>5.2</v>
      </c>
      <c r="H73" s="36">
        <v>5.14</v>
      </c>
      <c r="I73" s="36">
        <v>9.81</v>
      </c>
      <c r="J73" s="36">
        <v>108</v>
      </c>
      <c r="K73" s="59">
        <v>34.11</v>
      </c>
      <c r="L73" s="59">
        <v>217.93</v>
      </c>
      <c r="M73" s="44">
        <v>135</v>
      </c>
      <c r="N73" s="48">
        <v>16.670000000000002</v>
      </c>
    </row>
    <row r="74" spans="1:14" ht="15">
      <c r="A74" s="13"/>
      <c r="B74" s="14"/>
      <c r="C74" s="10"/>
      <c r="D74" s="6" t="s">
        <v>23</v>
      </c>
      <c r="E74" s="35" t="s">
        <v>84</v>
      </c>
      <c r="F74" s="36">
        <v>100</v>
      </c>
      <c r="G74" s="36">
        <v>15.23</v>
      </c>
      <c r="H74" s="36">
        <v>7.64</v>
      </c>
      <c r="I74" s="36">
        <v>7.52</v>
      </c>
      <c r="J74" s="36">
        <v>158</v>
      </c>
      <c r="K74" s="59">
        <v>19.68</v>
      </c>
      <c r="L74" s="59">
        <v>269.54000000000002</v>
      </c>
      <c r="M74" s="44">
        <v>431</v>
      </c>
      <c r="N74" s="48">
        <v>50.92</v>
      </c>
    </row>
    <row r="75" spans="1:14" ht="15">
      <c r="A75" s="13"/>
      <c r="B75" s="14"/>
      <c r="C75" s="10"/>
      <c r="D75" s="6" t="s">
        <v>24</v>
      </c>
      <c r="E75" s="35" t="s">
        <v>59</v>
      </c>
      <c r="F75" s="36">
        <v>150</v>
      </c>
      <c r="G75" s="36">
        <v>5.4</v>
      </c>
      <c r="H75" s="36">
        <v>5.6</v>
      </c>
      <c r="I75" s="36">
        <v>29.1</v>
      </c>
      <c r="J75" s="36">
        <v>196</v>
      </c>
      <c r="K75" s="59">
        <v>6.18</v>
      </c>
      <c r="L75" s="59">
        <v>33.83</v>
      </c>
      <c r="M75" s="44">
        <v>516</v>
      </c>
      <c r="N75" s="48">
        <v>9.57</v>
      </c>
    </row>
    <row r="76" spans="1:14" ht="15">
      <c r="A76" s="13"/>
      <c r="B76" s="14"/>
      <c r="C76" s="10"/>
      <c r="D76" s="61" t="s">
        <v>67</v>
      </c>
      <c r="E76" s="35" t="s">
        <v>74</v>
      </c>
      <c r="F76" s="36">
        <v>30</v>
      </c>
      <c r="G76" s="36">
        <v>2.25</v>
      </c>
      <c r="H76" s="36">
        <v>2.94</v>
      </c>
      <c r="I76" s="36">
        <v>22.32</v>
      </c>
      <c r="J76" s="36">
        <v>125</v>
      </c>
      <c r="K76" s="59"/>
      <c r="L76" s="59"/>
      <c r="M76" s="45" t="s">
        <v>53</v>
      </c>
      <c r="N76" s="48">
        <v>3.07</v>
      </c>
    </row>
    <row r="77" spans="1:14" ht="15">
      <c r="A77" s="13"/>
      <c r="B77" s="14"/>
      <c r="C77" s="10"/>
      <c r="D77" s="53" t="s">
        <v>25</v>
      </c>
      <c r="E77" s="35" t="s">
        <v>37</v>
      </c>
      <c r="F77" s="36">
        <v>200</v>
      </c>
      <c r="G77" s="36">
        <v>0.1</v>
      </c>
      <c r="H77" s="36">
        <v>0.04</v>
      </c>
      <c r="I77" s="36">
        <v>18.7</v>
      </c>
      <c r="J77" s="36">
        <v>74</v>
      </c>
      <c r="K77" s="36">
        <v>12.47</v>
      </c>
      <c r="L77" s="36">
        <v>2.2000000000000002</v>
      </c>
      <c r="M77" s="46">
        <v>700</v>
      </c>
      <c r="N77" s="48">
        <v>10.85</v>
      </c>
    </row>
    <row r="78" spans="1:14" ht="15">
      <c r="A78" s="13"/>
      <c r="B78" s="14"/>
      <c r="C78" s="10"/>
      <c r="D78" s="61" t="s">
        <v>85</v>
      </c>
      <c r="E78" s="35" t="s">
        <v>36</v>
      </c>
      <c r="F78" s="36">
        <v>50</v>
      </c>
      <c r="G78" s="36">
        <v>3.8</v>
      </c>
      <c r="H78" s="36">
        <v>0.4</v>
      </c>
      <c r="I78" s="36">
        <v>24.6</v>
      </c>
      <c r="J78" s="36">
        <v>117</v>
      </c>
      <c r="K78" s="59"/>
      <c r="L78" s="59"/>
      <c r="M78" s="44">
        <v>1011</v>
      </c>
      <c r="N78" s="48">
        <v>5.92</v>
      </c>
    </row>
    <row r="79" spans="1:14" ht="15">
      <c r="A79" s="13"/>
      <c r="B79" s="14"/>
      <c r="C79" s="10"/>
      <c r="D79" s="5"/>
      <c r="E79" s="35"/>
      <c r="F79" s="36"/>
      <c r="G79" s="36"/>
      <c r="H79" s="36"/>
      <c r="I79" s="36"/>
      <c r="J79" s="36"/>
      <c r="K79" s="58"/>
      <c r="L79" s="58"/>
      <c r="M79" s="37"/>
      <c r="N79" s="36"/>
    </row>
    <row r="80" spans="1:14" ht="15">
      <c r="A80" s="13"/>
      <c r="B80" s="14"/>
      <c r="C80" s="10"/>
      <c r="D80" s="5"/>
      <c r="E80" s="35"/>
      <c r="F80" s="36"/>
      <c r="G80" s="36"/>
      <c r="H80" s="36"/>
      <c r="I80" s="36"/>
      <c r="J80" s="36"/>
      <c r="K80" s="58"/>
      <c r="L80" s="58"/>
      <c r="M80" s="37"/>
      <c r="N80" s="36"/>
    </row>
    <row r="81" spans="1:14" ht="15">
      <c r="A81" s="15"/>
      <c r="B81" s="16"/>
      <c r="C81" s="7"/>
      <c r="D81" s="17" t="s">
        <v>28</v>
      </c>
      <c r="E81" s="8"/>
      <c r="F81" s="18">
        <f>SUM(F72:F80)</f>
        <v>790</v>
      </c>
      <c r="G81" s="18">
        <f t="shared" ref="G81:L81" si="13">SUM(G72:G80)</f>
        <v>32.85</v>
      </c>
      <c r="H81" s="18">
        <f t="shared" si="13"/>
        <v>24.819999999999997</v>
      </c>
      <c r="I81" s="18">
        <f t="shared" si="13"/>
        <v>117.17000000000002</v>
      </c>
      <c r="J81" s="18">
        <f t="shared" si="13"/>
        <v>829</v>
      </c>
      <c r="K81" s="18">
        <f t="shared" si="13"/>
        <v>93.97</v>
      </c>
      <c r="L81" s="18">
        <f t="shared" si="13"/>
        <v>3032.4999999999995</v>
      </c>
      <c r="M81" s="21"/>
      <c r="N81" s="18">
        <f t="shared" ref="N81" si="14">SUM(N72:N80)</f>
        <v>100.14</v>
      </c>
    </row>
    <row r="82" spans="1:14" ht="15.75" customHeight="1" thickBot="1">
      <c r="A82" s="29">
        <v>2</v>
      </c>
      <c r="B82" s="29">
        <v>2</v>
      </c>
      <c r="C82" s="65" t="s">
        <v>4</v>
      </c>
      <c r="D82" s="66"/>
      <c r="E82" s="27"/>
      <c r="F82" s="28">
        <f>F81</f>
        <v>790</v>
      </c>
      <c r="G82" s="28">
        <f t="shared" ref="G82:L82" si="15">G81</f>
        <v>32.85</v>
      </c>
      <c r="H82" s="28">
        <f t="shared" si="15"/>
        <v>24.819999999999997</v>
      </c>
      <c r="I82" s="28">
        <f t="shared" si="15"/>
        <v>117.17000000000002</v>
      </c>
      <c r="J82" s="28">
        <f t="shared" si="15"/>
        <v>829</v>
      </c>
      <c r="K82" s="28">
        <f t="shared" si="15"/>
        <v>93.97</v>
      </c>
      <c r="L82" s="28">
        <f t="shared" si="15"/>
        <v>3032.4999999999995</v>
      </c>
      <c r="M82" s="28"/>
      <c r="N82" s="28">
        <f>N81</f>
        <v>100.14</v>
      </c>
    </row>
    <row r="83" spans="1:14" ht="25.5">
      <c r="A83" s="22">
        <v>2</v>
      </c>
      <c r="B83" s="12">
        <v>3</v>
      </c>
      <c r="C83" s="9" t="s">
        <v>20</v>
      </c>
      <c r="D83" s="6" t="s">
        <v>21</v>
      </c>
      <c r="E83" s="35" t="s">
        <v>60</v>
      </c>
      <c r="F83" s="36">
        <v>60</v>
      </c>
      <c r="G83" s="36">
        <v>0.94</v>
      </c>
      <c r="H83" s="36">
        <v>3.56</v>
      </c>
      <c r="I83" s="36">
        <v>5.66</v>
      </c>
      <c r="J83" s="36">
        <v>58</v>
      </c>
      <c r="K83" s="59">
        <v>26.41</v>
      </c>
      <c r="L83" s="59">
        <v>18.59</v>
      </c>
      <c r="M83" s="44">
        <v>43</v>
      </c>
      <c r="N83" s="47">
        <v>2.8</v>
      </c>
    </row>
    <row r="84" spans="1:14" ht="25.5">
      <c r="A84" s="19"/>
      <c r="B84" s="14"/>
      <c r="C84" s="10"/>
      <c r="D84" s="6" t="s">
        <v>22</v>
      </c>
      <c r="E84" s="35" t="s">
        <v>61</v>
      </c>
      <c r="F84" s="36">
        <v>200</v>
      </c>
      <c r="G84" s="36">
        <v>5.39</v>
      </c>
      <c r="H84" s="36">
        <v>5.28</v>
      </c>
      <c r="I84" s="36">
        <v>15.98</v>
      </c>
      <c r="J84" s="36">
        <v>129</v>
      </c>
      <c r="K84" s="59">
        <v>30.35</v>
      </c>
      <c r="L84" s="59">
        <v>234.2</v>
      </c>
      <c r="M84" s="44">
        <v>132</v>
      </c>
      <c r="N84" s="48">
        <v>17.78</v>
      </c>
    </row>
    <row r="85" spans="1:14" ht="15">
      <c r="A85" s="19"/>
      <c r="B85" s="14"/>
      <c r="C85" s="10"/>
      <c r="D85" s="6" t="s">
        <v>23</v>
      </c>
      <c r="E85" s="35" t="s">
        <v>62</v>
      </c>
      <c r="F85" s="36">
        <v>90</v>
      </c>
      <c r="G85" s="36">
        <v>12.2</v>
      </c>
      <c r="H85" s="36">
        <v>3.69</v>
      </c>
      <c r="I85" s="36">
        <v>8.3800000000000008</v>
      </c>
      <c r="J85" s="36">
        <v>115</v>
      </c>
      <c r="K85" s="59">
        <v>57</v>
      </c>
      <c r="L85" s="59">
        <v>184.83</v>
      </c>
      <c r="M85" s="44">
        <v>388</v>
      </c>
      <c r="N85" s="48">
        <v>37.94</v>
      </c>
    </row>
    <row r="86" spans="1:14" ht="15">
      <c r="A86" s="19"/>
      <c r="B86" s="14"/>
      <c r="C86" s="10"/>
      <c r="D86" s="6" t="s">
        <v>24</v>
      </c>
      <c r="E86" s="35" t="s">
        <v>45</v>
      </c>
      <c r="F86" s="36">
        <v>150</v>
      </c>
      <c r="G86" s="36">
        <v>3.11</v>
      </c>
      <c r="H86" s="36">
        <v>7.12</v>
      </c>
      <c r="I86" s="36">
        <v>15.77</v>
      </c>
      <c r="J86" s="36">
        <v>152</v>
      </c>
      <c r="K86" s="59">
        <v>38.24</v>
      </c>
      <c r="L86" s="59">
        <v>81.59</v>
      </c>
      <c r="M86" s="44">
        <v>520</v>
      </c>
      <c r="N86" s="48">
        <v>17.52</v>
      </c>
    </row>
    <row r="87" spans="1:14" ht="15">
      <c r="A87" s="19"/>
      <c r="B87" s="14"/>
      <c r="C87" s="10"/>
      <c r="D87" s="53" t="s">
        <v>24</v>
      </c>
      <c r="E87" s="35" t="s">
        <v>63</v>
      </c>
      <c r="F87" s="36">
        <v>40</v>
      </c>
      <c r="G87" s="36">
        <v>0.56000000000000005</v>
      </c>
      <c r="H87" s="36">
        <v>1.45</v>
      </c>
      <c r="I87" s="36">
        <v>3.47</v>
      </c>
      <c r="J87" s="36">
        <v>25</v>
      </c>
      <c r="K87" s="59">
        <v>9.98</v>
      </c>
      <c r="L87" s="59">
        <v>7.8</v>
      </c>
      <c r="M87" s="45">
        <v>600</v>
      </c>
      <c r="N87" s="48">
        <v>4.17</v>
      </c>
    </row>
    <row r="88" spans="1:14" ht="15">
      <c r="A88" s="19"/>
      <c r="B88" s="14"/>
      <c r="C88" s="10"/>
      <c r="D88" s="53" t="s">
        <v>25</v>
      </c>
      <c r="E88" s="35" t="s">
        <v>90</v>
      </c>
      <c r="F88" s="36">
        <v>200</v>
      </c>
      <c r="G88" s="36">
        <v>0.08</v>
      </c>
      <c r="H88" s="36">
        <v>0.08</v>
      </c>
      <c r="I88" s="36">
        <v>11.94</v>
      </c>
      <c r="J88" s="36">
        <v>49</v>
      </c>
      <c r="K88" s="36">
        <v>9.89</v>
      </c>
      <c r="L88" s="36">
        <v>2.2000000000000002</v>
      </c>
      <c r="M88" s="46">
        <v>631</v>
      </c>
      <c r="N88" s="48">
        <v>4.3</v>
      </c>
    </row>
    <row r="89" spans="1:14" ht="15">
      <c r="A89" s="19"/>
      <c r="B89" s="14"/>
      <c r="C89" s="10"/>
      <c r="D89" s="61" t="s">
        <v>85</v>
      </c>
      <c r="E89" s="35" t="s">
        <v>36</v>
      </c>
      <c r="F89" s="36">
        <v>50</v>
      </c>
      <c r="G89" s="36">
        <v>3.8</v>
      </c>
      <c r="H89" s="36">
        <v>0.4</v>
      </c>
      <c r="I89" s="36">
        <v>24.6</v>
      </c>
      <c r="J89" s="36">
        <v>117</v>
      </c>
      <c r="K89" s="59"/>
      <c r="L89" s="59"/>
      <c r="M89" s="44">
        <v>1011</v>
      </c>
      <c r="N89" s="48">
        <v>5.92</v>
      </c>
    </row>
    <row r="90" spans="1:14" ht="15">
      <c r="A90" s="19"/>
      <c r="B90" s="14"/>
      <c r="C90" s="10"/>
      <c r="D90" s="55" t="s">
        <v>67</v>
      </c>
      <c r="E90" s="35" t="s">
        <v>74</v>
      </c>
      <c r="F90" s="36">
        <v>30</v>
      </c>
      <c r="G90" s="36">
        <v>2.2999999999999998</v>
      </c>
      <c r="H90" s="36">
        <v>2.9</v>
      </c>
      <c r="I90" s="36">
        <v>22.3</v>
      </c>
      <c r="J90" s="36">
        <v>125</v>
      </c>
      <c r="K90" s="36"/>
      <c r="L90" s="36"/>
      <c r="M90" s="46" t="s">
        <v>53</v>
      </c>
      <c r="N90" s="48">
        <v>9.7100000000000009</v>
      </c>
    </row>
    <row r="91" spans="1:14" ht="15">
      <c r="A91" s="19"/>
      <c r="B91" s="14"/>
      <c r="C91" s="10"/>
      <c r="D91" s="5"/>
      <c r="E91" s="35"/>
      <c r="F91" s="36"/>
      <c r="G91" s="36"/>
      <c r="H91" s="36"/>
      <c r="I91" s="36"/>
      <c r="J91" s="36"/>
      <c r="K91" s="58"/>
      <c r="L91" s="58"/>
      <c r="M91" s="37"/>
      <c r="N91" s="36"/>
    </row>
    <row r="92" spans="1:14" ht="15">
      <c r="A92" s="20"/>
      <c r="B92" s="16"/>
      <c r="C92" s="7"/>
      <c r="D92" s="17" t="s">
        <v>28</v>
      </c>
      <c r="E92" s="8"/>
      <c r="F92" s="18">
        <f>SUM(F83:F91)</f>
        <v>820</v>
      </c>
      <c r="G92" s="18">
        <f t="shared" ref="G92:L92" si="16">SUM(G83:G91)</f>
        <v>28.38</v>
      </c>
      <c r="H92" s="18">
        <f t="shared" si="16"/>
        <v>24.479999999999993</v>
      </c>
      <c r="I92" s="18">
        <f t="shared" si="16"/>
        <v>108.10000000000001</v>
      </c>
      <c r="J92" s="18">
        <f t="shared" si="16"/>
        <v>770</v>
      </c>
      <c r="K92" s="18">
        <f t="shared" si="16"/>
        <v>171.87</v>
      </c>
      <c r="L92" s="18">
        <f t="shared" si="16"/>
        <v>529.21</v>
      </c>
      <c r="M92" s="21"/>
      <c r="N92" s="18">
        <f t="shared" ref="N92" si="17">SUM(N83:N91)</f>
        <v>100.13999999999999</v>
      </c>
    </row>
    <row r="93" spans="1:14" ht="15.75" customHeight="1" thickBot="1">
      <c r="A93" s="25">
        <f>A83</f>
        <v>2</v>
      </c>
      <c r="B93" s="26">
        <v>3</v>
      </c>
      <c r="C93" s="65" t="s">
        <v>4</v>
      </c>
      <c r="D93" s="66"/>
      <c r="E93" s="27"/>
      <c r="F93" s="28">
        <f>F92</f>
        <v>820</v>
      </c>
      <c r="G93" s="28">
        <f t="shared" ref="G93:L93" si="18">G92</f>
        <v>28.38</v>
      </c>
      <c r="H93" s="28">
        <f t="shared" si="18"/>
        <v>24.479999999999993</v>
      </c>
      <c r="I93" s="28">
        <f t="shared" si="18"/>
        <v>108.10000000000001</v>
      </c>
      <c r="J93" s="28">
        <f t="shared" si="18"/>
        <v>770</v>
      </c>
      <c r="K93" s="28">
        <f t="shared" si="18"/>
        <v>171.87</v>
      </c>
      <c r="L93" s="28">
        <f t="shared" si="18"/>
        <v>529.21</v>
      </c>
      <c r="M93" s="28"/>
      <c r="N93" s="28">
        <f>N92</f>
        <v>100.13999999999999</v>
      </c>
    </row>
    <row r="94" spans="1:14" ht="15">
      <c r="A94" s="22">
        <v>2</v>
      </c>
      <c r="B94" s="12">
        <v>4</v>
      </c>
      <c r="C94" s="9" t="s">
        <v>20</v>
      </c>
      <c r="D94" s="6" t="s">
        <v>21</v>
      </c>
      <c r="E94" s="35" t="s">
        <v>92</v>
      </c>
      <c r="F94" s="36">
        <v>60</v>
      </c>
      <c r="G94" s="36">
        <v>0.64</v>
      </c>
      <c r="H94" s="36">
        <v>4.12</v>
      </c>
      <c r="I94" s="36">
        <v>2.2000000000000002</v>
      </c>
      <c r="J94" s="36">
        <v>50</v>
      </c>
      <c r="K94" s="59">
        <v>8.89</v>
      </c>
      <c r="L94" s="59">
        <v>15.35</v>
      </c>
      <c r="M94" s="44">
        <v>19</v>
      </c>
      <c r="N94" s="47">
        <v>11.5</v>
      </c>
    </row>
    <row r="95" spans="1:14" ht="25.5">
      <c r="A95" s="19"/>
      <c r="B95" s="14"/>
      <c r="C95" s="10"/>
      <c r="D95" s="6" t="s">
        <v>22</v>
      </c>
      <c r="E95" s="35" t="s">
        <v>34</v>
      </c>
      <c r="F95" s="36">
        <v>200</v>
      </c>
      <c r="G95" s="36">
        <v>5.12</v>
      </c>
      <c r="H95" s="36">
        <v>5.22</v>
      </c>
      <c r="I95" s="36">
        <v>6.18</v>
      </c>
      <c r="J95" s="36">
        <v>100</v>
      </c>
      <c r="K95" s="59">
        <v>49.03</v>
      </c>
      <c r="L95" s="59">
        <v>222.4</v>
      </c>
      <c r="M95" s="44">
        <v>124</v>
      </c>
      <c r="N95" s="48">
        <v>15.29</v>
      </c>
    </row>
    <row r="96" spans="1:14" ht="15">
      <c r="A96" s="19"/>
      <c r="B96" s="14"/>
      <c r="C96" s="10"/>
      <c r="D96" s="6" t="s">
        <v>23</v>
      </c>
      <c r="E96" s="35" t="s">
        <v>35</v>
      </c>
      <c r="F96" s="36">
        <v>180</v>
      </c>
      <c r="G96" s="36">
        <v>12.45</v>
      </c>
      <c r="H96" s="36">
        <v>22.81</v>
      </c>
      <c r="I96" s="36">
        <v>32.97</v>
      </c>
      <c r="J96" s="36">
        <v>419</v>
      </c>
      <c r="K96" s="59">
        <v>16.16</v>
      </c>
      <c r="L96" s="59">
        <v>94.89</v>
      </c>
      <c r="M96" s="44">
        <v>443</v>
      </c>
      <c r="N96" s="48">
        <v>46.3</v>
      </c>
    </row>
    <row r="97" spans="1:14" ht="15">
      <c r="A97" s="19"/>
      <c r="B97" s="14"/>
      <c r="C97" s="10"/>
      <c r="D97" s="53" t="s">
        <v>67</v>
      </c>
      <c r="E97" s="35" t="s">
        <v>40</v>
      </c>
      <c r="F97" s="36">
        <v>30</v>
      </c>
      <c r="G97" s="36">
        <v>2.25</v>
      </c>
      <c r="H97" s="36">
        <v>2.94</v>
      </c>
      <c r="I97" s="36">
        <v>22.32</v>
      </c>
      <c r="J97" s="36">
        <v>125</v>
      </c>
      <c r="K97" s="59"/>
      <c r="L97" s="59"/>
      <c r="M97" s="45"/>
      <c r="N97" s="48">
        <v>9.19</v>
      </c>
    </row>
    <row r="98" spans="1:14" ht="15">
      <c r="A98" s="19"/>
      <c r="B98" s="14"/>
      <c r="C98" s="10"/>
      <c r="D98" s="6" t="s">
        <v>25</v>
      </c>
      <c r="E98" s="35" t="s">
        <v>37</v>
      </c>
      <c r="F98" s="36">
        <v>200</v>
      </c>
      <c r="G98" s="36">
        <v>0.22</v>
      </c>
      <c r="H98" s="36">
        <v>0.09</v>
      </c>
      <c r="I98" s="36">
        <v>11.59</v>
      </c>
      <c r="J98" s="36">
        <v>50</v>
      </c>
      <c r="K98" s="36">
        <v>8.2200000000000006</v>
      </c>
      <c r="L98" s="36">
        <v>7.26</v>
      </c>
      <c r="M98" s="46">
        <v>634</v>
      </c>
      <c r="N98" s="48">
        <v>11.94</v>
      </c>
    </row>
    <row r="99" spans="1:14" ht="15">
      <c r="A99" s="19"/>
      <c r="B99" s="14"/>
      <c r="C99" s="10"/>
      <c r="D99" s="6" t="s">
        <v>85</v>
      </c>
      <c r="E99" s="35" t="s">
        <v>36</v>
      </c>
      <c r="F99" s="36">
        <v>50</v>
      </c>
      <c r="G99" s="36">
        <v>3.8</v>
      </c>
      <c r="H99" s="36">
        <v>0.4</v>
      </c>
      <c r="I99" s="36">
        <v>24.6</v>
      </c>
      <c r="J99" s="36">
        <v>117</v>
      </c>
      <c r="K99" s="59"/>
      <c r="L99" s="59"/>
      <c r="M99" s="44">
        <v>1011</v>
      </c>
      <c r="N99" s="48">
        <v>5.92</v>
      </c>
    </row>
    <row r="100" spans="1:14" ht="15">
      <c r="A100" s="19"/>
      <c r="B100" s="14"/>
      <c r="C100" s="10"/>
      <c r="D100" s="6" t="s">
        <v>86</v>
      </c>
      <c r="E100" s="35"/>
      <c r="F100" s="36"/>
      <c r="G100" s="36"/>
      <c r="H100" s="36"/>
      <c r="I100" s="36"/>
      <c r="J100" s="36"/>
      <c r="K100" s="58"/>
      <c r="L100" s="58"/>
      <c r="M100" s="37"/>
      <c r="N100" s="36"/>
    </row>
    <row r="101" spans="1:14" ht="15">
      <c r="A101" s="19"/>
      <c r="B101" s="14"/>
      <c r="C101" s="10"/>
      <c r="D101" s="5"/>
      <c r="E101" s="35"/>
      <c r="F101" s="36"/>
      <c r="G101" s="36"/>
      <c r="H101" s="36"/>
      <c r="I101" s="36"/>
      <c r="J101" s="36"/>
      <c r="K101" s="58"/>
      <c r="L101" s="58"/>
      <c r="M101" s="37"/>
      <c r="N101" s="36"/>
    </row>
    <row r="102" spans="1:14" ht="15">
      <c r="A102" s="19"/>
      <c r="B102" s="14"/>
      <c r="C102" s="10"/>
      <c r="D102" s="5"/>
      <c r="E102" s="35"/>
      <c r="F102" s="36"/>
      <c r="G102" s="36"/>
      <c r="H102" s="36"/>
      <c r="I102" s="36"/>
      <c r="J102" s="36"/>
      <c r="K102" s="58"/>
      <c r="L102" s="58"/>
      <c r="M102" s="37"/>
      <c r="N102" s="36"/>
    </row>
    <row r="103" spans="1:14" ht="15">
      <c r="A103" s="20"/>
      <c r="B103" s="16"/>
      <c r="C103" s="7"/>
      <c r="D103" s="17" t="s">
        <v>28</v>
      </c>
      <c r="E103" s="8"/>
      <c r="F103" s="18">
        <f>SUM(F94:F102)</f>
        <v>720</v>
      </c>
      <c r="G103" s="18">
        <f t="shared" ref="G103:L103" si="19">SUM(G94:G102)</f>
        <v>24.48</v>
      </c>
      <c r="H103" s="18">
        <f t="shared" si="19"/>
        <v>35.58</v>
      </c>
      <c r="I103" s="18">
        <f t="shared" si="19"/>
        <v>99.859999999999985</v>
      </c>
      <c r="J103" s="18">
        <f t="shared" si="19"/>
        <v>861</v>
      </c>
      <c r="K103" s="18">
        <f t="shared" si="19"/>
        <v>82.3</v>
      </c>
      <c r="L103" s="18">
        <f t="shared" si="19"/>
        <v>339.9</v>
      </c>
      <c r="M103" s="21"/>
      <c r="N103" s="18">
        <f t="shared" ref="N103" si="20">SUM(N94:N102)</f>
        <v>100.14</v>
      </c>
    </row>
    <row r="104" spans="1:14" ht="15.75" customHeight="1" thickBot="1">
      <c r="A104" s="25">
        <v>2</v>
      </c>
      <c r="B104" s="26">
        <v>4</v>
      </c>
      <c r="C104" s="65" t="s">
        <v>4</v>
      </c>
      <c r="D104" s="66"/>
      <c r="E104" s="27"/>
      <c r="F104" s="28">
        <f>F103</f>
        <v>720</v>
      </c>
      <c r="G104" s="28">
        <f t="shared" ref="G104:L104" si="21">G103</f>
        <v>24.48</v>
      </c>
      <c r="H104" s="28">
        <f t="shared" si="21"/>
        <v>35.58</v>
      </c>
      <c r="I104" s="28">
        <f t="shared" si="21"/>
        <v>99.859999999999985</v>
      </c>
      <c r="J104" s="28">
        <f t="shared" si="21"/>
        <v>861</v>
      </c>
      <c r="K104" s="28">
        <f t="shared" si="21"/>
        <v>82.3</v>
      </c>
      <c r="L104" s="28">
        <f t="shared" si="21"/>
        <v>339.9</v>
      </c>
      <c r="M104" s="28"/>
      <c r="N104" s="28">
        <f>N103</f>
        <v>100.14</v>
      </c>
    </row>
    <row r="105" spans="1:14" ht="15">
      <c r="A105" s="22">
        <v>2</v>
      </c>
      <c r="B105" s="12">
        <v>5</v>
      </c>
      <c r="C105" s="9" t="s">
        <v>20</v>
      </c>
      <c r="D105" s="6" t="s">
        <v>22</v>
      </c>
      <c r="E105" s="35" t="s">
        <v>50</v>
      </c>
      <c r="F105" s="36">
        <v>200</v>
      </c>
      <c r="G105" s="36">
        <v>2.41</v>
      </c>
      <c r="H105" s="36">
        <v>3.05</v>
      </c>
      <c r="I105" s="36">
        <v>5.62</v>
      </c>
      <c r="J105" s="36">
        <v>67</v>
      </c>
      <c r="K105" s="59">
        <v>40.22</v>
      </c>
      <c r="L105" s="59">
        <v>96.51</v>
      </c>
      <c r="M105" s="44">
        <v>110</v>
      </c>
      <c r="N105" s="48">
        <v>17.84</v>
      </c>
    </row>
    <row r="106" spans="1:14" ht="15">
      <c r="A106" s="19"/>
      <c r="B106" s="14"/>
      <c r="C106" s="10"/>
      <c r="D106" s="6" t="s">
        <v>23</v>
      </c>
      <c r="E106" s="35" t="s">
        <v>64</v>
      </c>
      <c r="F106" s="36">
        <v>200</v>
      </c>
      <c r="G106" s="36">
        <v>11.7</v>
      </c>
      <c r="H106" s="36">
        <v>22</v>
      </c>
      <c r="I106" s="36">
        <v>21.6</v>
      </c>
      <c r="J106" s="36">
        <v>342</v>
      </c>
      <c r="K106" s="59">
        <v>31.39</v>
      </c>
      <c r="L106" s="59">
        <v>104.09</v>
      </c>
      <c r="M106" s="44">
        <v>438</v>
      </c>
      <c r="N106" s="48">
        <v>52.75</v>
      </c>
    </row>
    <row r="107" spans="1:14" ht="25.5">
      <c r="A107" s="19"/>
      <c r="B107" s="14"/>
      <c r="C107" s="10"/>
      <c r="D107" s="6" t="s">
        <v>24</v>
      </c>
      <c r="E107" s="35" t="s">
        <v>57</v>
      </c>
      <c r="F107" s="36">
        <v>60</v>
      </c>
      <c r="G107" s="36">
        <v>0.6</v>
      </c>
      <c r="H107" s="36">
        <v>0</v>
      </c>
      <c r="I107" s="36">
        <v>3.3</v>
      </c>
      <c r="J107" s="36">
        <v>15</v>
      </c>
      <c r="K107" s="59">
        <v>1.61</v>
      </c>
      <c r="L107" s="59">
        <v>15.42</v>
      </c>
      <c r="M107" s="44">
        <v>576</v>
      </c>
      <c r="N107" s="48">
        <v>14.12</v>
      </c>
    </row>
    <row r="108" spans="1:14" ht="15">
      <c r="A108" s="19"/>
      <c r="B108" s="14"/>
      <c r="C108" s="10"/>
      <c r="D108" s="53" t="s">
        <v>67</v>
      </c>
      <c r="E108" s="35" t="s">
        <v>40</v>
      </c>
      <c r="F108" s="36">
        <v>30</v>
      </c>
      <c r="G108" s="36">
        <v>2.2999999999999998</v>
      </c>
      <c r="H108" s="36">
        <v>2.9</v>
      </c>
      <c r="I108" s="36">
        <v>22.3</v>
      </c>
      <c r="J108" s="36">
        <v>125</v>
      </c>
      <c r="K108" s="59"/>
      <c r="L108" s="59"/>
      <c r="M108" s="45" t="s">
        <v>53</v>
      </c>
      <c r="N108" s="48">
        <v>5.21</v>
      </c>
    </row>
    <row r="109" spans="1:14" ht="15">
      <c r="A109" s="19"/>
      <c r="B109" s="14"/>
      <c r="C109" s="10"/>
      <c r="D109" s="6" t="s">
        <v>25</v>
      </c>
      <c r="E109" s="35" t="s">
        <v>90</v>
      </c>
      <c r="F109" s="36">
        <v>200</v>
      </c>
      <c r="G109" s="36">
        <v>0.08</v>
      </c>
      <c r="H109" s="36">
        <v>0.08</v>
      </c>
      <c r="I109" s="36">
        <v>11.94</v>
      </c>
      <c r="J109" s="36">
        <v>49</v>
      </c>
      <c r="K109" s="36">
        <v>31.84</v>
      </c>
      <c r="L109" s="36">
        <v>19.899999999999999</v>
      </c>
      <c r="M109" s="46">
        <v>631</v>
      </c>
      <c r="N109" s="48">
        <v>4.3</v>
      </c>
    </row>
    <row r="110" spans="1:14" ht="15">
      <c r="A110" s="19"/>
      <c r="B110" s="14"/>
      <c r="C110" s="10"/>
      <c r="D110" s="6" t="s">
        <v>85</v>
      </c>
      <c r="E110" s="35" t="s">
        <v>36</v>
      </c>
      <c r="F110" s="36">
        <v>50</v>
      </c>
      <c r="G110" s="36">
        <v>3.8</v>
      </c>
      <c r="H110" s="36">
        <v>0.4</v>
      </c>
      <c r="I110" s="36">
        <v>24.6</v>
      </c>
      <c r="J110" s="36">
        <v>117</v>
      </c>
      <c r="K110" s="59"/>
      <c r="L110" s="59"/>
      <c r="M110" s="44">
        <v>1011</v>
      </c>
      <c r="N110" s="48">
        <v>5.92</v>
      </c>
    </row>
    <row r="111" spans="1:14" ht="15">
      <c r="A111" s="19"/>
      <c r="B111" s="14"/>
      <c r="C111" s="10"/>
      <c r="D111" s="6" t="s">
        <v>86</v>
      </c>
      <c r="E111" s="35"/>
      <c r="F111" s="36"/>
      <c r="G111" s="36"/>
      <c r="H111" s="36"/>
      <c r="I111" s="36"/>
      <c r="J111" s="36"/>
      <c r="K111" s="58"/>
      <c r="L111" s="58"/>
      <c r="M111" s="37"/>
      <c r="N111" s="36"/>
    </row>
    <row r="112" spans="1:14" ht="15">
      <c r="A112" s="19"/>
      <c r="B112" s="14"/>
      <c r="C112" s="10"/>
      <c r="D112" s="5"/>
      <c r="E112" s="35"/>
      <c r="F112" s="36"/>
      <c r="G112" s="36"/>
      <c r="H112" s="36"/>
      <c r="I112" s="36"/>
      <c r="J112" s="36"/>
      <c r="K112" s="58"/>
      <c r="L112" s="58"/>
      <c r="M112" s="37"/>
      <c r="N112" s="36"/>
    </row>
    <row r="113" spans="1:14" ht="15">
      <c r="A113" s="19"/>
      <c r="B113" s="14"/>
      <c r="C113" s="10"/>
      <c r="D113" s="5"/>
      <c r="E113" s="35"/>
      <c r="F113" s="36"/>
      <c r="G113" s="36"/>
      <c r="H113" s="36"/>
      <c r="I113" s="36"/>
      <c r="J113" s="36"/>
      <c r="K113" s="58"/>
      <c r="L113" s="58"/>
      <c r="M113" s="37"/>
      <c r="N113" s="36"/>
    </row>
    <row r="114" spans="1:14" ht="15">
      <c r="A114" s="20"/>
      <c r="B114" s="16"/>
      <c r="C114" s="7"/>
      <c r="D114" s="17" t="s">
        <v>28</v>
      </c>
      <c r="E114" s="8"/>
      <c r="F114" s="18">
        <f>SUM(F105:F113)</f>
        <v>740</v>
      </c>
      <c r="G114" s="18">
        <f t="shared" ref="G114:L114" si="22">SUM(G105:G113)</f>
        <v>20.889999999999997</v>
      </c>
      <c r="H114" s="18">
        <f t="shared" si="22"/>
        <v>28.429999999999996</v>
      </c>
      <c r="I114" s="18">
        <f t="shared" si="22"/>
        <v>89.360000000000014</v>
      </c>
      <c r="J114" s="18">
        <f t="shared" si="22"/>
        <v>715</v>
      </c>
      <c r="K114" s="18">
        <f t="shared" si="22"/>
        <v>105.06</v>
      </c>
      <c r="L114" s="18">
        <f t="shared" si="22"/>
        <v>235.92000000000002</v>
      </c>
      <c r="M114" s="21"/>
      <c r="N114" s="18">
        <f t="shared" ref="N114" si="23">SUM(N105:N113)</f>
        <v>100.14</v>
      </c>
    </row>
    <row r="115" spans="1:14" ht="15.75" customHeight="1" thickBot="1">
      <c r="A115" s="25">
        <v>2</v>
      </c>
      <c r="B115" s="26">
        <v>5</v>
      </c>
      <c r="C115" s="65" t="s">
        <v>4</v>
      </c>
      <c r="D115" s="66"/>
      <c r="E115" s="27"/>
      <c r="F115" s="28">
        <f>F114</f>
        <v>740</v>
      </c>
      <c r="G115" s="28">
        <f t="shared" ref="G115:L115" si="24">G114</f>
        <v>20.889999999999997</v>
      </c>
      <c r="H115" s="28">
        <f t="shared" si="24"/>
        <v>28.429999999999996</v>
      </c>
      <c r="I115" s="28">
        <f t="shared" si="24"/>
        <v>89.360000000000014</v>
      </c>
      <c r="J115" s="28">
        <f t="shared" si="24"/>
        <v>715</v>
      </c>
      <c r="K115" s="28">
        <f t="shared" si="24"/>
        <v>105.06</v>
      </c>
      <c r="L115" s="28">
        <f t="shared" si="24"/>
        <v>235.92000000000002</v>
      </c>
      <c r="M115" s="28"/>
      <c r="N115" s="28">
        <f>N114</f>
        <v>100.14</v>
      </c>
    </row>
    <row r="116" spans="1:14" ht="13.5" customHeight="1" thickBot="1">
      <c r="A116" s="23"/>
      <c r="B116" s="24"/>
      <c r="C116" s="67" t="s">
        <v>5</v>
      </c>
      <c r="D116" s="67"/>
      <c r="E116" s="67"/>
      <c r="F116" s="30">
        <f>(F16+F27+F38+F49+F60+F71+F82+F93+F104+F115)/(IF(F16=0,0,1)+IF(F27=0,0,1)+IF(F38=0,0,1)+IF(F49=0,0,1)+IF(F60=0,0,1)+IF(F71=0,0,1)+IF(F82=0,0,1)+IF(F93=0,0,1)+IF(F104=0,0,1)+IF(F115=0,0,1))</f>
        <v>779</v>
      </c>
      <c r="G116" s="30">
        <f>(G16+G27+G38+G49+G60+G71+G82+G93+G104+G115)/(IF(G16=0,0,1)+IF(G27=0,0,1)+IF(G38=0,0,1)+IF(G49=0,0,1)+IF(G60=0,0,1)+IF(G71=0,0,1)+IF(G82=0,0,1)+IF(G93=0,0,1)+IF(G104=0,0,1)+IF(G115=0,0,1))</f>
        <v>25.616999999999997</v>
      </c>
      <c r="H116" s="30">
        <f t="shared" ref="H116:L116" si="25">(H16+H27+H38+H49+H60+H71+H82+H93+H104+H115)/(IF(H16=0,0,1)+IF(H27=0,0,1)+IF(H38=0,0,1)+IF(H49=0,0,1)+IF(H60=0,0,1)+IF(H71=0,0,1)+IF(H82=0,0,1)+IF(H93=0,0,1)+IF(H104=0,0,1)+IF(H115=0,0,1))</f>
        <v>26.995999999999999</v>
      </c>
      <c r="I116" s="30">
        <f t="shared" si="25"/>
        <v>94.915999999999997</v>
      </c>
      <c r="J116" s="30">
        <f t="shared" si="25"/>
        <v>739.1</v>
      </c>
      <c r="K116" s="30">
        <f t="shared" si="25"/>
        <v>116.02200000000001</v>
      </c>
      <c r="L116" s="30">
        <f t="shared" si="25"/>
        <v>653.92999999999995</v>
      </c>
      <c r="M116" s="30"/>
      <c r="N116" s="64">
        <f>(N16+N27+N38+N49+N60+N71+N82+N93+N104+N115)/(IF(N16=0,0,1)+IF(N27=0,0,1)+IF(N38=0,0,1)+IF(N49=0,0,1)+IF(N60=0,0,1)+IF(N71=0,0,1)+IF(N82=0,0,1)+IF(N93=0,0,1)+IF(N104=0,0,1)+IF(N115=0,0,1))</f>
        <v>100.14</v>
      </c>
    </row>
  </sheetData>
  <mergeCells count="14">
    <mergeCell ref="C1:E1"/>
    <mergeCell ref="H1:M1"/>
    <mergeCell ref="H2:M2"/>
    <mergeCell ref="C27:D27"/>
    <mergeCell ref="C38:D38"/>
    <mergeCell ref="C49:D49"/>
    <mergeCell ref="C60:D60"/>
    <mergeCell ref="C16:D16"/>
    <mergeCell ref="C116:E116"/>
    <mergeCell ref="C115:D115"/>
    <mergeCell ref="C71:D71"/>
    <mergeCell ref="C82:D82"/>
    <mergeCell ref="C93:D93"/>
    <mergeCell ref="C104:D10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68"/>
  <sheetViews>
    <sheetView tabSelected="1" topLeftCell="A7" workbookViewId="0">
      <selection activeCell="Q3" sqref="Q3"/>
    </sheetView>
  </sheetViews>
  <sheetFormatPr defaultRowHeight="15"/>
  <cols>
    <col min="1" max="1" width="3.85546875" customWidth="1"/>
    <col min="2" max="2" width="4.28515625" customWidth="1"/>
    <col min="3" max="3" width="5.7109375" customWidth="1"/>
    <col min="7" max="7" width="7.28515625" customWidth="1"/>
    <col min="8" max="8" width="7.5703125" customWidth="1"/>
    <col min="9" max="9" width="7.42578125" customWidth="1"/>
    <col min="11" max="11" width="7.42578125" customWidth="1"/>
    <col min="12" max="12" width="6.85546875" customWidth="1"/>
    <col min="13" max="13" width="5" customWidth="1"/>
    <col min="14" max="14" width="7.7109375" customWidth="1"/>
  </cols>
  <sheetData>
    <row r="1" spans="1:14">
      <c r="A1" s="1" t="s">
        <v>7</v>
      </c>
      <c r="B1" s="2"/>
      <c r="C1" s="68" t="s">
        <v>65</v>
      </c>
      <c r="D1" s="69"/>
      <c r="E1" s="69"/>
      <c r="F1" s="11" t="s">
        <v>16</v>
      </c>
      <c r="G1" s="2" t="s">
        <v>17</v>
      </c>
      <c r="H1" s="70" t="s">
        <v>66</v>
      </c>
      <c r="I1" s="70"/>
      <c r="J1" s="70"/>
      <c r="K1" s="70"/>
      <c r="L1" s="70"/>
      <c r="M1" s="70"/>
      <c r="N1" s="2"/>
    </row>
    <row r="2" spans="1:14" ht="18.75">
      <c r="A2" s="31" t="s">
        <v>83</v>
      </c>
      <c r="B2" s="2"/>
      <c r="C2" s="2"/>
      <c r="D2" s="1"/>
      <c r="E2" s="2"/>
      <c r="F2" s="2"/>
      <c r="G2" s="2" t="s">
        <v>18</v>
      </c>
      <c r="H2" s="70" t="s">
        <v>80</v>
      </c>
      <c r="I2" s="70"/>
      <c r="J2" s="70"/>
      <c r="K2" s="70"/>
      <c r="L2" s="70"/>
      <c r="M2" s="70"/>
      <c r="N2" s="2"/>
    </row>
    <row r="3" spans="1:14">
      <c r="A3" s="4" t="s">
        <v>8</v>
      </c>
      <c r="B3" s="2"/>
      <c r="C3" s="2"/>
      <c r="D3" s="3"/>
      <c r="E3" s="34" t="s">
        <v>9</v>
      </c>
      <c r="F3" s="2"/>
      <c r="G3" s="2" t="s">
        <v>19</v>
      </c>
      <c r="H3" s="41">
        <v>9</v>
      </c>
      <c r="I3" s="41">
        <v>1</v>
      </c>
      <c r="J3" s="42">
        <v>2026</v>
      </c>
      <c r="K3" s="56"/>
      <c r="L3" s="56"/>
      <c r="M3" s="43"/>
      <c r="N3" s="2"/>
    </row>
    <row r="4" spans="1:14" ht="15.75" thickBot="1">
      <c r="A4" s="2"/>
      <c r="B4" s="2"/>
      <c r="C4" s="2"/>
      <c r="D4" s="4"/>
      <c r="E4" s="2"/>
      <c r="F4" s="2"/>
      <c r="G4" s="2"/>
      <c r="H4" s="40" t="s">
        <v>31</v>
      </c>
      <c r="I4" s="40" t="s">
        <v>32</v>
      </c>
      <c r="J4" s="40" t="s">
        <v>33</v>
      </c>
      <c r="K4" s="40"/>
      <c r="L4" s="40"/>
      <c r="M4" s="2"/>
      <c r="N4" s="2"/>
    </row>
    <row r="5" spans="1:14" ht="45.75" thickBot="1">
      <c r="A5" s="38" t="s">
        <v>14</v>
      </c>
      <c r="B5" s="39" t="s">
        <v>15</v>
      </c>
      <c r="C5" s="32" t="s">
        <v>0</v>
      </c>
      <c r="D5" s="32" t="s">
        <v>13</v>
      </c>
      <c r="E5" s="32" t="s">
        <v>12</v>
      </c>
      <c r="F5" s="32" t="s">
        <v>29</v>
      </c>
      <c r="G5" s="32" t="s">
        <v>1</v>
      </c>
      <c r="H5" s="32" t="s">
        <v>2</v>
      </c>
      <c r="I5" s="32" t="s">
        <v>3</v>
      </c>
      <c r="J5" s="32" t="s">
        <v>10</v>
      </c>
      <c r="K5" s="57" t="s">
        <v>81</v>
      </c>
      <c r="L5" s="57" t="s">
        <v>82</v>
      </c>
      <c r="M5" s="33" t="s">
        <v>11</v>
      </c>
      <c r="N5" s="32" t="s">
        <v>30</v>
      </c>
    </row>
    <row r="6" spans="1:14">
      <c r="A6" s="22">
        <v>1</v>
      </c>
      <c r="B6" s="12">
        <v>1</v>
      </c>
      <c r="C6" s="9" t="s">
        <v>20</v>
      </c>
      <c r="D6" s="6" t="s">
        <v>21</v>
      </c>
      <c r="E6" t="s">
        <v>72</v>
      </c>
      <c r="F6" s="36">
        <v>60</v>
      </c>
      <c r="G6" s="36">
        <v>0.53</v>
      </c>
      <c r="H6" s="36">
        <v>3.07</v>
      </c>
      <c r="I6" s="36">
        <v>1.68</v>
      </c>
      <c r="J6" s="36">
        <v>37</v>
      </c>
      <c r="K6" s="59">
        <v>14.48</v>
      </c>
      <c r="L6" s="59">
        <v>17.79</v>
      </c>
      <c r="M6" s="44" t="s">
        <v>73</v>
      </c>
      <c r="N6" s="47">
        <v>12.85</v>
      </c>
    </row>
    <row r="7" spans="1:14" ht="51">
      <c r="A7" s="19"/>
      <c r="B7" s="14"/>
      <c r="C7" s="10"/>
      <c r="D7" s="6" t="s">
        <v>22</v>
      </c>
      <c r="E7" s="35" t="s">
        <v>38</v>
      </c>
      <c r="F7" s="36">
        <v>200</v>
      </c>
      <c r="G7" s="36">
        <v>4.92</v>
      </c>
      <c r="H7" s="36">
        <v>2.58</v>
      </c>
      <c r="I7" s="36">
        <v>18.02</v>
      </c>
      <c r="J7" s="36">
        <v>107</v>
      </c>
      <c r="K7" s="59">
        <v>32.549999999999997</v>
      </c>
      <c r="L7" s="59">
        <v>117.93</v>
      </c>
      <c r="M7" s="44">
        <v>139</v>
      </c>
      <c r="N7" s="48">
        <v>12.73</v>
      </c>
    </row>
    <row r="8" spans="1:14" ht="51">
      <c r="A8" s="19"/>
      <c r="B8" s="14"/>
      <c r="C8" s="10"/>
      <c r="D8" s="6" t="s">
        <v>23</v>
      </c>
      <c r="E8" s="35" t="s">
        <v>39</v>
      </c>
      <c r="F8" s="36">
        <v>200</v>
      </c>
      <c r="G8" s="36">
        <v>11.32</v>
      </c>
      <c r="H8" s="36">
        <v>21.41</v>
      </c>
      <c r="I8" s="36">
        <v>19.89</v>
      </c>
      <c r="J8" s="36">
        <v>327</v>
      </c>
      <c r="K8" s="59">
        <v>28.21</v>
      </c>
      <c r="L8" s="59">
        <v>102.56</v>
      </c>
      <c r="M8" s="44">
        <v>436</v>
      </c>
      <c r="N8" s="48">
        <v>45.7</v>
      </c>
    </row>
    <row r="9" spans="1:14">
      <c r="A9" s="19"/>
      <c r="B9" s="14"/>
      <c r="C9" s="10"/>
      <c r="D9" s="60" t="s">
        <v>79</v>
      </c>
      <c r="E9" s="35" t="s">
        <v>78</v>
      </c>
      <c r="F9" s="36">
        <v>100</v>
      </c>
      <c r="G9" s="36">
        <v>0.4</v>
      </c>
      <c r="H9" s="36">
        <v>0.4</v>
      </c>
      <c r="I9" s="36">
        <v>9.8000000000000007</v>
      </c>
      <c r="J9" s="36">
        <v>47</v>
      </c>
      <c r="K9" s="59"/>
      <c r="L9" s="59"/>
      <c r="M9" s="45">
        <v>627</v>
      </c>
      <c r="N9" s="48">
        <v>24.12</v>
      </c>
    </row>
    <row r="10" spans="1:14" ht="51">
      <c r="A10" s="19"/>
      <c r="B10" s="14"/>
      <c r="C10" s="10"/>
      <c r="D10" s="6" t="s">
        <v>25</v>
      </c>
      <c r="E10" s="35" t="s">
        <v>41</v>
      </c>
      <c r="F10" s="36">
        <v>200</v>
      </c>
      <c r="G10" s="54">
        <v>0.6</v>
      </c>
      <c r="H10" s="36">
        <v>7.0000000000000007E-2</v>
      </c>
      <c r="I10" s="36">
        <v>21.68</v>
      </c>
      <c r="J10" s="36">
        <v>91</v>
      </c>
      <c r="K10" s="36">
        <v>31.84</v>
      </c>
      <c r="L10" s="36">
        <v>19.899999999999999</v>
      </c>
      <c r="M10" s="46">
        <v>639</v>
      </c>
      <c r="N10" s="48">
        <v>3.6</v>
      </c>
    </row>
    <row r="11" spans="1:14" ht="51">
      <c r="A11" s="19"/>
      <c r="B11" s="14"/>
      <c r="C11" s="10"/>
      <c r="D11" s="6" t="s">
        <v>85</v>
      </c>
      <c r="E11" s="35" t="s">
        <v>36</v>
      </c>
      <c r="F11" s="36">
        <v>50</v>
      </c>
      <c r="G11" s="36">
        <v>3.8</v>
      </c>
      <c r="H11" s="36">
        <v>0.4</v>
      </c>
      <c r="I11" s="36">
        <v>24.6</v>
      </c>
      <c r="J11" s="36">
        <v>117</v>
      </c>
      <c r="K11" s="59"/>
      <c r="L11" s="59"/>
      <c r="M11" s="44">
        <v>1011</v>
      </c>
      <c r="N11" s="48">
        <v>6.75</v>
      </c>
    </row>
    <row r="12" spans="1:14">
      <c r="A12" s="19"/>
      <c r="B12" s="14"/>
      <c r="C12" s="10"/>
      <c r="D12" s="6" t="s">
        <v>86</v>
      </c>
      <c r="E12" s="35"/>
      <c r="F12" s="36"/>
      <c r="G12" s="36"/>
      <c r="H12" s="36"/>
      <c r="I12" s="36"/>
      <c r="J12" s="36"/>
      <c r="K12" s="58"/>
      <c r="L12" s="58"/>
      <c r="M12" s="37"/>
      <c r="N12" s="36"/>
    </row>
    <row r="13" spans="1:14">
      <c r="A13" s="19"/>
      <c r="B13" s="14"/>
      <c r="C13" s="10"/>
      <c r="D13" s="5"/>
      <c r="E13" s="35"/>
      <c r="F13" s="36"/>
      <c r="G13" s="36"/>
      <c r="H13" s="36"/>
      <c r="I13" s="36"/>
      <c r="J13" s="36"/>
      <c r="K13" s="58"/>
      <c r="L13" s="58"/>
      <c r="M13" s="37"/>
      <c r="N13" s="36"/>
    </row>
    <row r="14" spans="1:14">
      <c r="A14" s="19"/>
      <c r="B14" s="14"/>
      <c r="C14" s="10"/>
      <c r="D14" s="5"/>
      <c r="E14" s="35"/>
      <c r="F14" s="36"/>
      <c r="G14" s="36"/>
      <c r="H14" s="36"/>
      <c r="I14" s="36"/>
      <c r="J14" s="36"/>
      <c r="K14" s="58"/>
      <c r="L14" s="58"/>
      <c r="M14" s="37"/>
      <c r="N14" s="36"/>
    </row>
    <row r="15" spans="1:14">
      <c r="A15" s="20"/>
      <c r="B15" s="16"/>
      <c r="C15" s="7"/>
      <c r="D15" s="17" t="s">
        <v>28</v>
      </c>
      <c r="E15" s="8"/>
      <c r="F15" s="18">
        <f t="shared" ref="F15:L15" si="0">SUM(F6:F14)</f>
        <v>810</v>
      </c>
      <c r="G15" s="18">
        <f t="shared" si="0"/>
        <v>21.57</v>
      </c>
      <c r="H15" s="18">
        <f t="shared" si="0"/>
        <v>27.93</v>
      </c>
      <c r="I15" s="18">
        <f t="shared" si="0"/>
        <v>95.669999999999987</v>
      </c>
      <c r="J15" s="18">
        <f t="shared" si="0"/>
        <v>726</v>
      </c>
      <c r="K15" s="18">
        <f t="shared" si="0"/>
        <v>107.08000000000001</v>
      </c>
      <c r="L15" s="18">
        <f t="shared" si="0"/>
        <v>258.18</v>
      </c>
      <c r="M15" s="21"/>
      <c r="N15" s="18">
        <f>SUM(N6:N14)</f>
        <v>105.75</v>
      </c>
    </row>
    <row r="16" spans="1:14" ht="15.75" thickBot="1">
      <c r="A16" s="25">
        <v>1</v>
      </c>
      <c r="B16" s="26">
        <v>1</v>
      </c>
      <c r="C16" s="65" t="s">
        <v>4</v>
      </c>
      <c r="D16" s="66"/>
      <c r="E16" s="27"/>
      <c r="F16" s="28">
        <f>F15</f>
        <v>810</v>
      </c>
      <c r="G16" s="28">
        <f t="shared" ref="G16:L16" si="1">G15</f>
        <v>21.57</v>
      </c>
      <c r="H16" s="28">
        <f t="shared" si="1"/>
        <v>27.93</v>
      </c>
      <c r="I16" s="28">
        <f t="shared" si="1"/>
        <v>95.669999999999987</v>
      </c>
      <c r="J16" s="28">
        <f t="shared" si="1"/>
        <v>726</v>
      </c>
      <c r="K16" s="28">
        <f t="shared" si="1"/>
        <v>107.08000000000001</v>
      </c>
      <c r="L16" s="28">
        <f t="shared" si="1"/>
        <v>258.18</v>
      </c>
      <c r="M16" s="28"/>
      <c r="N16" s="28">
        <f>N15</f>
        <v>105.75</v>
      </c>
    </row>
    <row r="17" spans="1:14" ht="38.25">
      <c r="A17" s="12">
        <v>1</v>
      </c>
      <c r="B17" s="12">
        <v>2</v>
      </c>
      <c r="C17" s="9" t="s">
        <v>20</v>
      </c>
      <c r="D17" s="6" t="s">
        <v>21</v>
      </c>
      <c r="E17" s="35" t="s">
        <v>42</v>
      </c>
      <c r="F17" s="36">
        <v>60</v>
      </c>
      <c r="G17" s="36">
        <v>0.87</v>
      </c>
      <c r="H17" s="36">
        <v>3.06</v>
      </c>
      <c r="I17" s="36">
        <v>5.12</v>
      </c>
      <c r="J17" s="36">
        <v>51</v>
      </c>
      <c r="K17" s="59">
        <v>21.53</v>
      </c>
      <c r="L17" s="59">
        <v>25.09</v>
      </c>
      <c r="M17" s="49">
        <v>501</v>
      </c>
      <c r="N17" s="47">
        <v>3.78</v>
      </c>
    </row>
    <row r="18" spans="1:14" ht="76.5">
      <c r="A18" s="13"/>
      <c r="B18" s="14"/>
      <c r="C18" s="10"/>
      <c r="D18" s="6" t="s">
        <v>22</v>
      </c>
      <c r="E18" s="35" t="s">
        <v>43</v>
      </c>
      <c r="F18" s="36">
        <v>200</v>
      </c>
      <c r="G18" s="36">
        <v>6.81</v>
      </c>
      <c r="H18" s="36">
        <v>5.41</v>
      </c>
      <c r="I18" s="36">
        <v>16.2</v>
      </c>
      <c r="J18" s="36">
        <v>141</v>
      </c>
      <c r="K18" s="59">
        <v>24.68</v>
      </c>
      <c r="L18" s="59">
        <v>240.44</v>
      </c>
      <c r="M18" s="49">
        <v>143</v>
      </c>
      <c r="N18" s="48">
        <v>12.52</v>
      </c>
    </row>
    <row r="19" spans="1:14" ht="51">
      <c r="A19" s="13"/>
      <c r="B19" s="14"/>
      <c r="C19" s="10"/>
      <c r="D19" s="6" t="s">
        <v>23</v>
      </c>
      <c r="E19" s="35" t="s">
        <v>44</v>
      </c>
      <c r="F19" s="36">
        <v>90</v>
      </c>
      <c r="G19" s="36">
        <v>13.7</v>
      </c>
      <c r="H19" s="36">
        <v>3.93</v>
      </c>
      <c r="I19" s="36">
        <v>8.68</v>
      </c>
      <c r="J19" s="36">
        <v>125</v>
      </c>
      <c r="K19" s="59">
        <v>58.26</v>
      </c>
      <c r="L19" s="59">
        <v>211.13</v>
      </c>
      <c r="M19" s="50">
        <v>391</v>
      </c>
      <c r="N19" s="48">
        <v>33.42</v>
      </c>
    </row>
    <row r="20" spans="1:14" ht="38.25">
      <c r="A20" s="13"/>
      <c r="B20" s="14"/>
      <c r="C20" s="10"/>
      <c r="D20" s="6" t="s">
        <v>24</v>
      </c>
      <c r="E20" s="35" t="s">
        <v>45</v>
      </c>
      <c r="F20" s="36">
        <v>150</v>
      </c>
      <c r="G20" s="36">
        <v>3.11</v>
      </c>
      <c r="H20" s="36">
        <v>7.12</v>
      </c>
      <c r="I20" s="36">
        <v>15.77</v>
      </c>
      <c r="J20" s="36">
        <v>152</v>
      </c>
      <c r="K20" s="59">
        <v>38.24</v>
      </c>
      <c r="L20" s="59">
        <v>81.59</v>
      </c>
      <c r="M20" s="49">
        <v>520</v>
      </c>
      <c r="N20" s="48">
        <v>18.8</v>
      </c>
    </row>
    <row r="21" spans="1:14">
      <c r="A21" s="13"/>
      <c r="B21" s="14"/>
      <c r="C21" s="10"/>
      <c r="D21" s="60" t="s">
        <v>79</v>
      </c>
      <c r="E21" s="35" t="s">
        <v>78</v>
      </c>
      <c r="F21" s="36">
        <v>100</v>
      </c>
      <c r="G21" s="36">
        <v>0.4</v>
      </c>
      <c r="H21" s="36">
        <v>0.4</v>
      </c>
      <c r="I21" s="36">
        <v>9.8000000000000007</v>
      </c>
      <c r="J21" s="36">
        <v>47</v>
      </c>
      <c r="K21" s="36"/>
      <c r="L21" s="36"/>
      <c r="M21" s="46">
        <v>627</v>
      </c>
      <c r="N21" s="48">
        <v>24.3</v>
      </c>
    </row>
    <row r="22" spans="1:14" ht="38.25">
      <c r="A22" s="13"/>
      <c r="B22" s="14"/>
      <c r="C22" s="10"/>
      <c r="D22" s="53" t="s">
        <v>25</v>
      </c>
      <c r="E22" s="35" t="s">
        <v>46</v>
      </c>
      <c r="F22" s="36">
        <v>200</v>
      </c>
      <c r="G22" s="36">
        <v>0.08</v>
      </c>
      <c r="H22" s="36">
        <v>0.08</v>
      </c>
      <c r="I22" s="36">
        <v>11.94</v>
      </c>
      <c r="J22" s="36">
        <v>49</v>
      </c>
      <c r="K22" s="36">
        <v>9.89</v>
      </c>
      <c r="L22" s="36">
        <v>2.2000000000000002</v>
      </c>
      <c r="M22" s="46">
        <v>631</v>
      </c>
      <c r="N22" s="48">
        <v>4.55</v>
      </c>
    </row>
    <row r="23" spans="1:14" ht="51">
      <c r="A23" s="13"/>
      <c r="B23" s="14"/>
      <c r="C23" s="10"/>
      <c r="D23" s="53" t="s">
        <v>26</v>
      </c>
      <c r="E23" s="35" t="s">
        <v>36</v>
      </c>
      <c r="F23" s="36">
        <v>50</v>
      </c>
      <c r="G23" s="36">
        <v>3.8</v>
      </c>
      <c r="H23" s="36">
        <v>0.4</v>
      </c>
      <c r="I23" s="36">
        <v>24.6</v>
      </c>
      <c r="J23" s="36">
        <v>117</v>
      </c>
      <c r="K23" s="59"/>
      <c r="L23" s="59"/>
      <c r="M23" s="49">
        <v>1011</v>
      </c>
      <c r="N23" s="48">
        <v>6.75</v>
      </c>
    </row>
    <row r="24" spans="1:14" ht="25.5">
      <c r="A24" s="13"/>
      <c r="B24" s="14"/>
      <c r="C24" s="10"/>
      <c r="D24" s="5" t="s">
        <v>24</v>
      </c>
      <c r="E24" s="35" t="s">
        <v>75</v>
      </c>
      <c r="F24" s="36">
        <v>30</v>
      </c>
      <c r="G24" s="36">
        <v>0.33</v>
      </c>
      <c r="H24" s="36">
        <v>1.55</v>
      </c>
      <c r="I24" s="36">
        <v>1.96</v>
      </c>
      <c r="J24" s="36">
        <v>24</v>
      </c>
      <c r="K24" s="58">
        <v>3.89</v>
      </c>
      <c r="L24" s="58">
        <v>6.21</v>
      </c>
      <c r="M24" s="37">
        <v>587</v>
      </c>
      <c r="N24" s="36">
        <v>1.63</v>
      </c>
    </row>
    <row r="25" spans="1:14">
      <c r="A25" s="13"/>
      <c r="B25" s="14"/>
      <c r="C25" s="10"/>
      <c r="D25" s="5"/>
      <c r="E25" s="35"/>
      <c r="F25" s="36"/>
      <c r="G25" s="36"/>
      <c r="H25" s="36"/>
      <c r="I25" s="36"/>
      <c r="J25" s="36"/>
      <c r="K25" s="58"/>
      <c r="L25" s="58"/>
      <c r="M25" s="37"/>
      <c r="N25" s="36"/>
    </row>
    <row r="26" spans="1:14">
      <c r="A26" s="15"/>
      <c r="B26" s="16"/>
      <c r="C26" s="7"/>
      <c r="D26" s="17" t="s">
        <v>28</v>
      </c>
      <c r="E26" s="8"/>
      <c r="F26" s="18">
        <f>SUM(F17:F25)</f>
        <v>880</v>
      </c>
      <c r="G26" s="18">
        <f t="shared" ref="G26:N26" si="2">SUM(G17:G25)</f>
        <v>29.099999999999994</v>
      </c>
      <c r="H26" s="18">
        <f t="shared" si="2"/>
        <v>21.949999999999996</v>
      </c>
      <c r="I26" s="18">
        <f t="shared" si="2"/>
        <v>94.069999999999979</v>
      </c>
      <c r="J26" s="18">
        <f t="shared" si="2"/>
        <v>706</v>
      </c>
      <c r="K26" s="18">
        <f t="shared" ref="K26:L26" si="3">SUM(K17:K25)</f>
        <v>156.49</v>
      </c>
      <c r="L26" s="18">
        <f t="shared" si="3"/>
        <v>566.66000000000008</v>
      </c>
      <c r="M26" s="21"/>
      <c r="N26" s="18">
        <f t="shared" si="2"/>
        <v>105.74999999999999</v>
      </c>
    </row>
    <row r="27" spans="1:14" ht="15.75" thickBot="1">
      <c r="A27" s="29">
        <v>1</v>
      </c>
      <c r="B27" s="29">
        <v>2</v>
      </c>
      <c r="C27" s="65" t="s">
        <v>4</v>
      </c>
      <c r="D27" s="66"/>
      <c r="E27" s="27"/>
      <c r="F27" s="28">
        <f>F26</f>
        <v>880</v>
      </c>
      <c r="G27" s="28">
        <f t="shared" ref="G27:J27" si="4">G26</f>
        <v>29.099999999999994</v>
      </c>
      <c r="H27" s="28">
        <f t="shared" si="4"/>
        <v>21.949999999999996</v>
      </c>
      <c r="I27" s="28">
        <f t="shared" si="4"/>
        <v>94.069999999999979</v>
      </c>
      <c r="J27" s="28">
        <f t="shared" si="4"/>
        <v>706</v>
      </c>
      <c r="K27" s="28">
        <f t="shared" ref="K27:L27" si="5">K26</f>
        <v>156.49</v>
      </c>
      <c r="L27" s="28">
        <f t="shared" si="5"/>
        <v>566.66000000000008</v>
      </c>
      <c r="M27" s="28"/>
      <c r="N27" s="28">
        <f>N26</f>
        <v>105.74999999999999</v>
      </c>
    </row>
    <row r="28" spans="1:14" ht="76.5">
      <c r="A28" s="22">
        <v>1</v>
      </c>
      <c r="B28" s="12">
        <v>3</v>
      </c>
      <c r="C28" s="9" t="s">
        <v>20</v>
      </c>
      <c r="D28" s="6" t="s">
        <v>22</v>
      </c>
      <c r="E28" s="35" t="s">
        <v>34</v>
      </c>
      <c r="F28" s="36">
        <v>200</v>
      </c>
      <c r="G28" s="36">
        <v>5.12</v>
      </c>
      <c r="H28" s="36">
        <v>5.22</v>
      </c>
      <c r="I28" s="36">
        <v>6.18</v>
      </c>
      <c r="J28" s="36">
        <v>100</v>
      </c>
      <c r="K28" s="59">
        <v>49.03</v>
      </c>
      <c r="L28" s="59">
        <v>222.4</v>
      </c>
      <c r="M28" s="44">
        <v>124</v>
      </c>
      <c r="N28" s="48">
        <v>14.74</v>
      </c>
    </row>
    <row r="29" spans="1:14" ht="51">
      <c r="A29" s="19"/>
      <c r="B29" s="14"/>
      <c r="C29" s="10"/>
      <c r="D29" s="6" t="s">
        <v>23</v>
      </c>
      <c r="E29" s="35" t="s">
        <v>47</v>
      </c>
      <c r="F29" s="36">
        <v>100</v>
      </c>
      <c r="G29" s="36">
        <v>12.55</v>
      </c>
      <c r="H29" s="36">
        <v>15.48</v>
      </c>
      <c r="I29" s="36">
        <v>4.0999999999999996</v>
      </c>
      <c r="J29" s="36">
        <v>203</v>
      </c>
      <c r="K29" s="59">
        <v>20.93</v>
      </c>
      <c r="L29" s="59">
        <v>122.29</v>
      </c>
      <c r="M29" s="44">
        <v>437</v>
      </c>
      <c r="N29" s="48">
        <v>44.22</v>
      </c>
    </row>
    <row r="30" spans="1:14" ht="63.75">
      <c r="A30" s="19"/>
      <c r="B30" s="14"/>
      <c r="C30" s="10"/>
      <c r="D30" s="6" t="s">
        <v>24</v>
      </c>
      <c r="E30" s="35" t="s">
        <v>48</v>
      </c>
      <c r="F30" s="36">
        <v>150</v>
      </c>
      <c r="G30" s="36">
        <v>5.62</v>
      </c>
      <c r="H30" s="36">
        <v>7.26</v>
      </c>
      <c r="I30" s="36">
        <v>25.36</v>
      </c>
      <c r="J30" s="36">
        <v>188</v>
      </c>
      <c r="K30" s="59">
        <v>18.12</v>
      </c>
      <c r="L30" s="59">
        <v>132.96</v>
      </c>
      <c r="M30" s="44">
        <v>508</v>
      </c>
      <c r="N30" s="48">
        <v>9.2200000000000006</v>
      </c>
    </row>
    <row r="31" spans="1:14" ht="76.5">
      <c r="A31" s="19"/>
      <c r="B31" s="14"/>
      <c r="C31" s="10"/>
      <c r="D31" s="6" t="s">
        <v>24</v>
      </c>
      <c r="E31" s="35" t="s">
        <v>49</v>
      </c>
      <c r="F31" s="36">
        <v>60</v>
      </c>
      <c r="G31" s="36">
        <v>1.86</v>
      </c>
      <c r="H31" s="36">
        <v>0.12</v>
      </c>
      <c r="I31" s="36">
        <v>3.9</v>
      </c>
      <c r="J31" s="36">
        <v>24</v>
      </c>
      <c r="K31" s="59">
        <v>12</v>
      </c>
      <c r="L31" s="59">
        <v>37.200000000000003</v>
      </c>
      <c r="M31" s="45">
        <v>576</v>
      </c>
      <c r="N31" s="48">
        <v>16.38</v>
      </c>
    </row>
    <row r="32" spans="1:14" ht="63.75">
      <c r="A32" s="19"/>
      <c r="B32" s="14"/>
      <c r="C32" s="10"/>
      <c r="D32" s="6" t="s">
        <v>25</v>
      </c>
      <c r="E32" s="35" t="s">
        <v>68</v>
      </c>
      <c r="F32" s="36">
        <v>200</v>
      </c>
      <c r="G32" s="36">
        <v>0.22</v>
      </c>
      <c r="H32" s="36">
        <v>0.09</v>
      </c>
      <c r="I32" s="36">
        <v>11.59</v>
      </c>
      <c r="J32" s="36">
        <v>50</v>
      </c>
      <c r="K32" s="36">
        <v>8.2200000000000006</v>
      </c>
      <c r="L32" s="36">
        <v>7.26</v>
      </c>
      <c r="M32" s="46">
        <v>634</v>
      </c>
      <c r="N32" s="48">
        <v>14.44</v>
      </c>
    </row>
    <row r="33" spans="1:14" ht="51">
      <c r="A33" s="19"/>
      <c r="B33" s="14"/>
      <c r="C33" s="10"/>
      <c r="D33" s="6" t="s">
        <v>26</v>
      </c>
      <c r="E33" s="35" t="s">
        <v>36</v>
      </c>
      <c r="F33" s="36">
        <v>50</v>
      </c>
      <c r="G33" s="36">
        <v>3.8</v>
      </c>
      <c r="H33" s="36">
        <v>0.4</v>
      </c>
      <c r="I33" s="36">
        <v>24.6</v>
      </c>
      <c r="J33" s="36">
        <v>117</v>
      </c>
      <c r="K33" s="59"/>
      <c r="L33" s="59"/>
      <c r="M33" s="44">
        <v>1011</v>
      </c>
      <c r="N33" s="48">
        <v>6.75</v>
      </c>
    </row>
    <row r="34" spans="1:14">
      <c r="A34" s="19"/>
      <c r="B34" s="14"/>
      <c r="C34" s="10"/>
      <c r="D34" s="6" t="s">
        <v>27</v>
      </c>
      <c r="E34" s="35"/>
      <c r="F34" s="36"/>
      <c r="G34" s="36"/>
      <c r="H34" s="36"/>
      <c r="I34" s="36"/>
      <c r="J34" s="36"/>
      <c r="K34" s="36"/>
      <c r="L34" s="36"/>
      <c r="M34" s="51"/>
      <c r="N34" s="48"/>
    </row>
    <row r="35" spans="1:14">
      <c r="A35" s="19"/>
      <c r="B35" s="14"/>
      <c r="C35" s="10"/>
      <c r="D35" s="5"/>
      <c r="E35" s="35"/>
      <c r="F35" s="36"/>
      <c r="G35" s="36"/>
      <c r="H35" s="36"/>
      <c r="I35" s="36"/>
      <c r="J35" s="36"/>
      <c r="K35" s="58"/>
      <c r="L35" s="58"/>
      <c r="M35" s="37"/>
      <c r="N35" s="36"/>
    </row>
    <row r="36" spans="1:14">
      <c r="A36" s="19"/>
      <c r="B36" s="14"/>
      <c r="C36" s="10"/>
      <c r="D36" s="5"/>
      <c r="E36" s="35"/>
      <c r="F36" s="36"/>
      <c r="G36" s="36"/>
      <c r="H36" s="36"/>
      <c r="I36" s="36"/>
      <c r="J36" s="36"/>
      <c r="K36" s="58"/>
      <c r="L36" s="58"/>
      <c r="M36" s="37"/>
      <c r="N36" s="36"/>
    </row>
    <row r="37" spans="1:14">
      <c r="A37" s="20"/>
      <c r="B37" s="16"/>
      <c r="C37" s="7"/>
      <c r="D37" s="17" t="s">
        <v>28</v>
      </c>
      <c r="E37" s="8"/>
      <c r="F37" s="18">
        <f>SUM(F28:F36)</f>
        <v>760</v>
      </c>
      <c r="G37" s="18">
        <f t="shared" ref="G37:N37" si="6">SUM(G28:G36)</f>
        <v>29.17</v>
      </c>
      <c r="H37" s="18">
        <f t="shared" si="6"/>
        <v>28.57</v>
      </c>
      <c r="I37" s="18">
        <f t="shared" si="6"/>
        <v>75.72999999999999</v>
      </c>
      <c r="J37" s="18">
        <f t="shared" si="6"/>
        <v>682</v>
      </c>
      <c r="K37" s="18">
        <f t="shared" ref="K37:L37" si="7">SUM(K28:K36)</f>
        <v>108.30000000000001</v>
      </c>
      <c r="L37" s="18">
        <f t="shared" si="7"/>
        <v>522.11</v>
      </c>
      <c r="M37" s="21"/>
      <c r="N37" s="18">
        <f t="shared" si="6"/>
        <v>105.75</v>
      </c>
    </row>
    <row r="38" spans="1:14" ht="15.75" thickBot="1">
      <c r="A38" s="25">
        <v>1</v>
      </c>
      <c r="B38" s="26">
        <v>3</v>
      </c>
      <c r="C38" s="65" t="s">
        <v>4</v>
      </c>
      <c r="D38" s="66"/>
      <c r="E38" s="27"/>
      <c r="F38" s="28">
        <f>F37</f>
        <v>760</v>
      </c>
      <c r="G38" s="28">
        <f t="shared" ref="G38:J38" si="8">G37</f>
        <v>29.17</v>
      </c>
      <c r="H38" s="28">
        <f t="shared" si="8"/>
        <v>28.57</v>
      </c>
      <c r="I38" s="28">
        <f t="shared" si="8"/>
        <v>75.72999999999999</v>
      </c>
      <c r="J38" s="28">
        <f t="shared" si="8"/>
        <v>682</v>
      </c>
      <c r="K38" s="28">
        <f t="shared" ref="K38:L38" si="9">K37</f>
        <v>108.30000000000001</v>
      </c>
      <c r="L38" s="28">
        <f t="shared" si="9"/>
        <v>522.11</v>
      </c>
      <c r="M38" s="28"/>
      <c r="N38" s="28">
        <f>N37</f>
        <v>105.75</v>
      </c>
    </row>
    <row r="39" spans="1:14" ht="51">
      <c r="A39" s="22">
        <v>1</v>
      </c>
      <c r="B39" s="12">
        <v>4</v>
      </c>
      <c r="C39" s="9" t="s">
        <v>20</v>
      </c>
      <c r="D39" s="6" t="s">
        <v>21</v>
      </c>
      <c r="E39" s="35" t="s">
        <v>71</v>
      </c>
      <c r="F39" s="36">
        <v>60</v>
      </c>
      <c r="G39" s="36">
        <v>0.49</v>
      </c>
      <c r="H39" s="36">
        <v>4.08</v>
      </c>
      <c r="I39" s="36">
        <v>1.56</v>
      </c>
      <c r="J39" s="36">
        <v>46</v>
      </c>
      <c r="K39" s="59">
        <v>9.7799999999999994</v>
      </c>
      <c r="L39" s="59">
        <v>16.489999999999998</v>
      </c>
      <c r="M39" s="52" t="s">
        <v>70</v>
      </c>
      <c r="N39" s="47">
        <v>25.58</v>
      </c>
    </row>
    <row r="40" spans="1:14" ht="25.5">
      <c r="A40" s="19"/>
      <c r="B40" s="14"/>
      <c r="C40" s="10"/>
      <c r="D40" s="6" t="s">
        <v>22</v>
      </c>
      <c r="E40" s="35" t="s">
        <v>50</v>
      </c>
      <c r="F40" s="36">
        <v>200</v>
      </c>
      <c r="G40" s="36">
        <v>2.41</v>
      </c>
      <c r="H40" s="36">
        <v>3.05</v>
      </c>
      <c r="I40" s="36">
        <v>5.62</v>
      </c>
      <c r="J40" s="36">
        <v>67</v>
      </c>
      <c r="K40" s="59">
        <v>40.22</v>
      </c>
      <c r="L40" s="59">
        <v>96.51</v>
      </c>
      <c r="M40" s="44">
        <v>110</v>
      </c>
      <c r="N40" s="48">
        <v>18.100000000000001</v>
      </c>
    </row>
    <row r="41" spans="1:14">
      <c r="A41" s="19"/>
      <c r="B41" s="14"/>
      <c r="C41" s="10"/>
      <c r="D41" s="6" t="s">
        <v>23</v>
      </c>
      <c r="E41" s="35" t="s">
        <v>69</v>
      </c>
      <c r="F41" s="36">
        <v>200</v>
      </c>
      <c r="G41" s="36">
        <v>11.65</v>
      </c>
      <c r="H41" s="36">
        <v>20.54</v>
      </c>
      <c r="I41" s="36">
        <v>11.93</v>
      </c>
      <c r="J41" s="36">
        <v>286</v>
      </c>
      <c r="K41" s="59">
        <v>82.73</v>
      </c>
      <c r="L41" s="59">
        <v>73.69</v>
      </c>
      <c r="M41" s="44">
        <v>329</v>
      </c>
      <c r="N41" s="48">
        <v>41.47</v>
      </c>
    </row>
    <row r="42" spans="1:14">
      <c r="A42" s="19"/>
      <c r="B42" s="14"/>
      <c r="C42" s="10"/>
      <c r="D42" s="53"/>
      <c r="E42" s="35"/>
      <c r="F42" s="36"/>
      <c r="G42" s="36"/>
      <c r="H42" s="36"/>
      <c r="I42" s="36"/>
      <c r="J42" s="36"/>
      <c r="K42" s="59"/>
      <c r="L42" s="59"/>
      <c r="M42" s="45"/>
      <c r="N42" s="48"/>
    </row>
    <row r="43" spans="1:14" ht="38.25">
      <c r="A43" s="19"/>
      <c r="B43" s="14"/>
      <c r="C43" s="10"/>
      <c r="D43" s="6" t="s">
        <v>25</v>
      </c>
      <c r="E43" s="35" t="s">
        <v>46</v>
      </c>
      <c r="F43" s="36">
        <v>200</v>
      </c>
      <c r="G43" s="36">
        <v>0.22</v>
      </c>
      <c r="H43" s="36">
        <v>0.09</v>
      </c>
      <c r="I43" s="36">
        <v>11.59</v>
      </c>
      <c r="J43" s="36">
        <v>50</v>
      </c>
      <c r="K43" s="36">
        <v>8.2200000000000006</v>
      </c>
      <c r="L43" s="36">
        <v>7.26</v>
      </c>
      <c r="M43" s="46">
        <v>634</v>
      </c>
      <c r="N43" s="48">
        <v>13.85</v>
      </c>
    </row>
    <row r="44" spans="1:14" ht="51">
      <c r="A44" s="19"/>
      <c r="B44" s="14"/>
      <c r="C44" s="10"/>
      <c r="D44" s="6" t="s">
        <v>87</v>
      </c>
      <c r="E44" s="35" t="s">
        <v>36</v>
      </c>
      <c r="F44" s="36">
        <v>50</v>
      </c>
      <c r="G44" s="36">
        <v>3.8</v>
      </c>
      <c r="H44" s="36">
        <v>0.4</v>
      </c>
      <c r="I44" s="36">
        <v>24.6</v>
      </c>
      <c r="J44" s="36">
        <v>117</v>
      </c>
      <c r="K44" s="59"/>
      <c r="L44" s="59"/>
      <c r="M44" s="44">
        <v>1011</v>
      </c>
      <c r="N44" s="48">
        <v>6.75</v>
      </c>
    </row>
    <row r="45" spans="1:14">
      <c r="A45" s="19"/>
      <c r="B45" s="14"/>
      <c r="C45" s="10"/>
      <c r="D45" s="6" t="s">
        <v>86</v>
      </c>
      <c r="E45" s="35"/>
      <c r="F45" s="36"/>
      <c r="G45" s="36"/>
      <c r="H45" s="36"/>
      <c r="I45" s="36"/>
      <c r="J45" s="36"/>
      <c r="K45" s="58"/>
      <c r="L45" s="58"/>
      <c r="M45" s="37"/>
      <c r="N45" s="36"/>
    </row>
    <row r="46" spans="1:14">
      <c r="A46" s="19"/>
      <c r="B46" s="14"/>
      <c r="C46" s="10"/>
      <c r="D46" s="5"/>
      <c r="E46" s="35"/>
      <c r="F46" s="36"/>
      <c r="G46" s="36"/>
      <c r="H46" s="36"/>
      <c r="I46" s="36"/>
      <c r="J46" s="36"/>
      <c r="K46" s="58"/>
      <c r="L46" s="58"/>
      <c r="M46" s="37"/>
      <c r="N46" s="36"/>
    </row>
    <row r="47" spans="1:14">
      <c r="A47" s="19"/>
      <c r="B47" s="14"/>
      <c r="C47" s="10"/>
      <c r="D47" s="5"/>
      <c r="E47" s="35"/>
      <c r="F47" s="36"/>
      <c r="G47" s="36"/>
      <c r="H47" s="36"/>
      <c r="I47" s="36"/>
      <c r="J47" s="36"/>
      <c r="K47" s="58"/>
      <c r="L47" s="58"/>
      <c r="M47" s="37"/>
      <c r="N47" s="36"/>
    </row>
    <row r="48" spans="1:14">
      <c r="A48" s="20"/>
      <c r="B48" s="16"/>
      <c r="C48" s="7"/>
      <c r="D48" s="17" t="s">
        <v>28</v>
      </c>
      <c r="E48" s="8"/>
      <c r="F48" s="18">
        <f>SUM(F39:F47)</f>
        <v>710</v>
      </c>
      <c r="G48" s="18">
        <f t="shared" ref="G48:N48" si="10">SUM(G39:G47)</f>
        <v>18.57</v>
      </c>
      <c r="H48" s="18">
        <f t="shared" si="10"/>
        <v>28.159999999999997</v>
      </c>
      <c r="I48" s="18">
        <f t="shared" si="10"/>
        <v>55.3</v>
      </c>
      <c r="J48" s="18">
        <f t="shared" si="10"/>
        <v>566</v>
      </c>
      <c r="K48" s="18">
        <f t="shared" ref="K48:L48" si="11">SUM(K39:K47)</f>
        <v>140.95000000000002</v>
      </c>
      <c r="L48" s="18">
        <f t="shared" si="11"/>
        <v>193.95</v>
      </c>
      <c r="M48" s="21"/>
      <c r="N48" s="18">
        <f t="shared" si="10"/>
        <v>105.75</v>
      </c>
    </row>
    <row r="49" spans="1:14" ht="15.75" thickBot="1">
      <c r="A49" s="25">
        <v>1</v>
      </c>
      <c r="B49" s="26">
        <v>4</v>
      </c>
      <c r="C49" s="65" t="s">
        <v>4</v>
      </c>
      <c r="D49" s="66"/>
      <c r="E49" s="27"/>
      <c r="F49" s="28">
        <f>F48</f>
        <v>710</v>
      </c>
      <c r="G49" s="28">
        <f t="shared" ref="G49:J49" si="12">G48</f>
        <v>18.57</v>
      </c>
      <c r="H49" s="28">
        <f t="shared" si="12"/>
        <v>28.159999999999997</v>
      </c>
      <c r="I49" s="28">
        <f t="shared" si="12"/>
        <v>55.3</v>
      </c>
      <c r="J49" s="28">
        <f t="shared" si="12"/>
        <v>566</v>
      </c>
      <c r="K49" s="28">
        <f t="shared" ref="K49:L49" si="13">K48</f>
        <v>140.95000000000002</v>
      </c>
      <c r="L49" s="28">
        <f t="shared" si="13"/>
        <v>193.95</v>
      </c>
      <c r="M49" s="28"/>
      <c r="N49" s="28">
        <f>N48</f>
        <v>105.75</v>
      </c>
    </row>
    <row r="50" spans="1:14" ht="51">
      <c r="A50" s="22">
        <v>1</v>
      </c>
      <c r="B50" s="12">
        <v>5</v>
      </c>
      <c r="C50" s="9" t="s">
        <v>20</v>
      </c>
      <c r="D50" s="6" t="s">
        <v>21</v>
      </c>
      <c r="E50" s="35" t="s">
        <v>91</v>
      </c>
      <c r="F50" s="36">
        <v>60</v>
      </c>
      <c r="G50" s="36">
        <v>0.39</v>
      </c>
      <c r="H50" s="36">
        <v>4.0599999999999996</v>
      </c>
      <c r="I50" s="36">
        <v>1.06</v>
      </c>
      <c r="J50" s="36">
        <v>42</v>
      </c>
      <c r="K50" s="59">
        <v>10.53</v>
      </c>
      <c r="L50" s="59">
        <v>17.5</v>
      </c>
      <c r="M50" s="44" t="s">
        <v>76</v>
      </c>
      <c r="N50" s="47">
        <v>25.02</v>
      </c>
    </row>
    <row r="51" spans="1:14" ht="51">
      <c r="A51" s="19"/>
      <c r="B51" s="14"/>
      <c r="C51" s="10"/>
      <c r="D51" s="6" t="s">
        <v>22</v>
      </c>
      <c r="E51" s="35" t="s">
        <v>51</v>
      </c>
      <c r="F51" s="36">
        <v>200</v>
      </c>
      <c r="G51" s="36">
        <v>5.07</v>
      </c>
      <c r="H51" s="36">
        <v>4.51</v>
      </c>
      <c r="I51" s="36">
        <v>9.25</v>
      </c>
      <c r="J51" s="36">
        <v>112</v>
      </c>
      <c r="K51" s="59">
        <v>20.61</v>
      </c>
      <c r="L51" s="59">
        <v>248.29</v>
      </c>
      <c r="M51" s="44">
        <v>127</v>
      </c>
      <c r="N51" s="48">
        <v>11.67</v>
      </c>
    </row>
    <row r="52" spans="1:14" ht="76.5">
      <c r="A52" s="19"/>
      <c r="B52" s="14"/>
      <c r="C52" s="10"/>
      <c r="D52" s="6" t="s">
        <v>23</v>
      </c>
      <c r="E52" s="35" t="s">
        <v>52</v>
      </c>
      <c r="F52" s="36">
        <v>200</v>
      </c>
      <c r="G52" s="36">
        <v>14.04</v>
      </c>
      <c r="H52" s="36">
        <v>15.81</v>
      </c>
      <c r="I52" s="36">
        <v>19.420000000000002</v>
      </c>
      <c r="J52" s="36">
        <v>269</v>
      </c>
      <c r="K52" s="59">
        <v>41.47</v>
      </c>
      <c r="L52" s="59">
        <v>206.18</v>
      </c>
      <c r="M52" s="44">
        <v>488</v>
      </c>
      <c r="N52" s="48">
        <v>51.46</v>
      </c>
    </row>
    <row r="53" spans="1:14" ht="25.5">
      <c r="A53" s="19"/>
      <c r="B53" s="14"/>
      <c r="C53" s="10"/>
      <c r="D53" s="63" t="s">
        <v>67</v>
      </c>
      <c r="E53" s="35" t="s">
        <v>74</v>
      </c>
      <c r="F53" s="36">
        <v>30</v>
      </c>
      <c r="G53" s="36">
        <v>2.25</v>
      </c>
      <c r="H53" s="36">
        <v>2.94</v>
      </c>
      <c r="I53" s="36">
        <v>22.32</v>
      </c>
      <c r="J53" s="36">
        <v>125</v>
      </c>
      <c r="K53" s="59"/>
      <c r="L53" s="59"/>
      <c r="M53" s="45" t="s">
        <v>53</v>
      </c>
      <c r="N53" s="48"/>
    </row>
    <row r="54" spans="1:14" ht="38.25">
      <c r="A54" s="19"/>
      <c r="B54" s="14"/>
      <c r="C54" s="10"/>
      <c r="D54" s="6" t="s">
        <v>25</v>
      </c>
      <c r="E54" s="35" t="s">
        <v>37</v>
      </c>
      <c r="F54" s="36">
        <v>200</v>
      </c>
      <c r="G54" s="36">
        <v>0.1</v>
      </c>
      <c r="H54" s="36">
        <v>0.04</v>
      </c>
      <c r="I54" s="36">
        <v>18.7</v>
      </c>
      <c r="J54" s="36">
        <v>74</v>
      </c>
      <c r="K54" s="36">
        <v>12.47</v>
      </c>
      <c r="L54" s="36">
        <v>2.2000000000000002</v>
      </c>
      <c r="M54" s="46">
        <v>700</v>
      </c>
      <c r="N54" s="48">
        <v>10.85</v>
      </c>
    </row>
    <row r="55" spans="1:14" ht="51">
      <c r="A55" s="19"/>
      <c r="B55" s="14"/>
      <c r="C55" s="10"/>
      <c r="D55" s="6" t="s">
        <v>85</v>
      </c>
      <c r="E55" s="35" t="s">
        <v>36</v>
      </c>
      <c r="F55" s="36">
        <v>50</v>
      </c>
      <c r="G55" s="36">
        <v>3.8</v>
      </c>
      <c r="H55" s="36">
        <v>0.4</v>
      </c>
      <c r="I55" s="36">
        <v>24.6</v>
      </c>
      <c r="J55" s="36">
        <v>117</v>
      </c>
      <c r="K55" s="59"/>
      <c r="L55" s="59"/>
      <c r="M55" s="44">
        <v>1011</v>
      </c>
      <c r="N55" s="48">
        <v>6.75</v>
      </c>
    </row>
    <row r="56" spans="1:14">
      <c r="A56" s="19"/>
      <c r="B56" s="14"/>
      <c r="C56" s="10"/>
      <c r="D56" s="6" t="s">
        <v>86</v>
      </c>
      <c r="E56" s="35"/>
      <c r="F56" s="36"/>
      <c r="G56" s="36"/>
      <c r="H56" s="36"/>
      <c r="I56" s="36"/>
      <c r="J56" s="36"/>
      <c r="K56" s="58"/>
      <c r="L56" s="58"/>
      <c r="M56" s="37"/>
      <c r="N56" s="36"/>
    </row>
    <row r="57" spans="1:14">
      <c r="A57" s="19"/>
      <c r="B57" s="14"/>
      <c r="C57" s="10"/>
      <c r="D57" s="5"/>
      <c r="E57" s="35"/>
      <c r="F57" s="36"/>
      <c r="G57" s="36"/>
      <c r="H57" s="36"/>
      <c r="I57" s="36"/>
      <c r="J57" s="36"/>
      <c r="K57" s="58"/>
      <c r="L57" s="58"/>
      <c r="M57" s="37"/>
      <c r="N57" s="36"/>
    </row>
    <row r="58" spans="1:14">
      <c r="A58" s="19"/>
      <c r="B58" s="14"/>
      <c r="C58" s="10"/>
      <c r="D58" s="5"/>
      <c r="E58" s="35"/>
      <c r="F58" s="36"/>
      <c r="G58" s="36"/>
      <c r="H58" s="36"/>
      <c r="I58" s="36"/>
      <c r="J58" s="36"/>
      <c r="K58" s="58"/>
      <c r="L58" s="58"/>
      <c r="M58" s="37"/>
      <c r="N58" s="36"/>
    </row>
    <row r="59" spans="1:14">
      <c r="A59" s="20"/>
      <c r="B59" s="16"/>
      <c r="C59" s="7"/>
      <c r="D59" s="17" t="s">
        <v>28</v>
      </c>
      <c r="E59" s="8"/>
      <c r="F59" s="18">
        <f>SUM(F50:F58)</f>
        <v>740</v>
      </c>
      <c r="G59" s="18">
        <f t="shared" ref="G59:N59" si="14">SUM(G50:G58)</f>
        <v>25.650000000000002</v>
      </c>
      <c r="H59" s="18">
        <f t="shared" si="14"/>
        <v>27.76</v>
      </c>
      <c r="I59" s="18">
        <f t="shared" si="14"/>
        <v>95.35</v>
      </c>
      <c r="J59" s="18">
        <f t="shared" si="14"/>
        <v>739</v>
      </c>
      <c r="K59" s="18">
        <f t="shared" ref="K59:L59" si="15">SUM(K50:K58)</f>
        <v>85.08</v>
      </c>
      <c r="L59" s="18">
        <f t="shared" si="15"/>
        <v>474.16999999999996</v>
      </c>
      <c r="M59" s="21"/>
      <c r="N59" s="18">
        <f t="shared" si="14"/>
        <v>105.75</v>
      </c>
    </row>
    <row r="60" spans="1:14" ht="15.75" thickBot="1">
      <c r="A60" s="25">
        <v>1</v>
      </c>
      <c r="B60" s="26">
        <v>5</v>
      </c>
      <c r="C60" s="65" t="s">
        <v>4</v>
      </c>
      <c r="D60" s="66"/>
      <c r="E60" s="27"/>
      <c r="F60" s="28">
        <f>F59</f>
        <v>740</v>
      </c>
      <c r="G60" s="28">
        <f t="shared" ref="G60:J60" si="16">G59</f>
        <v>25.650000000000002</v>
      </c>
      <c r="H60" s="28">
        <f t="shared" si="16"/>
        <v>27.76</v>
      </c>
      <c r="I60" s="28">
        <f t="shared" si="16"/>
        <v>95.35</v>
      </c>
      <c r="J60" s="28">
        <f t="shared" si="16"/>
        <v>739</v>
      </c>
      <c r="K60" s="28">
        <f t="shared" ref="K60:L60" si="17">K59</f>
        <v>85.08</v>
      </c>
      <c r="L60" s="28">
        <f t="shared" si="17"/>
        <v>474.16999999999996</v>
      </c>
      <c r="M60" s="28"/>
      <c r="N60" s="28">
        <f>N59</f>
        <v>105.75</v>
      </c>
    </row>
    <row r="61" spans="1:14" ht="51">
      <c r="A61" s="22">
        <v>2</v>
      </c>
      <c r="B61" s="12">
        <v>1</v>
      </c>
      <c r="C61" s="9" t="s">
        <v>20</v>
      </c>
      <c r="D61" s="6" t="s">
        <v>22</v>
      </c>
      <c r="E61" s="35" t="s">
        <v>54</v>
      </c>
      <c r="F61" s="36">
        <v>200</v>
      </c>
      <c r="G61" s="36">
        <v>5.03</v>
      </c>
      <c r="H61" s="36">
        <v>2.52</v>
      </c>
      <c r="I61" s="36">
        <v>12.01</v>
      </c>
      <c r="J61" s="36">
        <v>105</v>
      </c>
      <c r="K61" s="59">
        <v>28.64</v>
      </c>
      <c r="L61" s="59">
        <v>160.41</v>
      </c>
      <c r="M61" s="44">
        <v>137</v>
      </c>
      <c r="N61" s="48">
        <v>16.170000000000002</v>
      </c>
    </row>
    <row r="62" spans="1:14" ht="25.5">
      <c r="A62" s="19"/>
      <c r="B62" s="14"/>
      <c r="C62" s="10"/>
      <c r="D62" s="6" t="s">
        <v>23</v>
      </c>
      <c r="E62" s="35" t="s">
        <v>55</v>
      </c>
      <c r="F62" s="36">
        <v>90</v>
      </c>
      <c r="G62" s="36">
        <v>9.7200000000000006</v>
      </c>
      <c r="H62" s="36">
        <v>7.16</v>
      </c>
      <c r="I62" s="36">
        <v>14.06</v>
      </c>
      <c r="J62" s="36">
        <v>157</v>
      </c>
      <c r="K62" s="59">
        <v>14.78</v>
      </c>
      <c r="L62" s="59">
        <v>105.87</v>
      </c>
      <c r="M62" s="44">
        <v>462</v>
      </c>
      <c r="N62" s="48">
        <v>31.73</v>
      </c>
    </row>
    <row r="63" spans="1:14" ht="38.25">
      <c r="A63" s="19"/>
      <c r="B63" s="14"/>
      <c r="C63" s="10"/>
      <c r="D63" s="6" t="s">
        <v>24</v>
      </c>
      <c r="E63" s="35" t="s">
        <v>45</v>
      </c>
      <c r="F63" s="36">
        <v>150</v>
      </c>
      <c r="G63" s="36">
        <v>3.11</v>
      </c>
      <c r="H63" s="36">
        <v>7.12</v>
      </c>
      <c r="I63" s="36">
        <v>15.77</v>
      </c>
      <c r="J63" s="36">
        <v>152</v>
      </c>
      <c r="K63" s="59">
        <v>38.24</v>
      </c>
      <c r="L63" s="59">
        <v>81.59</v>
      </c>
      <c r="M63" s="44">
        <v>520</v>
      </c>
      <c r="N63" s="48">
        <v>18.8</v>
      </c>
    </row>
    <row r="64" spans="1:14" ht="25.5">
      <c r="A64" s="19"/>
      <c r="B64" s="14"/>
      <c r="C64" s="10"/>
      <c r="D64" s="6" t="s">
        <v>24</v>
      </c>
      <c r="E64" s="35" t="s">
        <v>56</v>
      </c>
      <c r="F64" s="36">
        <v>40</v>
      </c>
      <c r="G64" s="36">
        <v>0.46</v>
      </c>
      <c r="H64" s="36">
        <v>2.06</v>
      </c>
      <c r="I64" s="36">
        <v>2.63</v>
      </c>
      <c r="J64" s="36">
        <v>31</v>
      </c>
      <c r="K64" s="59">
        <v>3.89</v>
      </c>
      <c r="L64" s="59">
        <v>6.21</v>
      </c>
      <c r="M64" s="45">
        <v>152</v>
      </c>
      <c r="N64" s="48">
        <v>1.65</v>
      </c>
    </row>
    <row r="65" spans="1:14" ht="63.75">
      <c r="A65" s="19"/>
      <c r="B65" s="14"/>
      <c r="C65" s="10"/>
      <c r="D65" s="53" t="s">
        <v>24</v>
      </c>
      <c r="E65" s="35" t="s">
        <v>57</v>
      </c>
      <c r="F65" s="36">
        <v>60</v>
      </c>
      <c r="G65" s="36">
        <v>0.6</v>
      </c>
      <c r="H65" s="36">
        <v>0</v>
      </c>
      <c r="I65" s="36">
        <v>3.3</v>
      </c>
      <c r="J65" s="36">
        <v>15</v>
      </c>
      <c r="K65" s="59">
        <v>1.61</v>
      </c>
      <c r="L65" s="59">
        <v>15.42</v>
      </c>
      <c r="M65" s="45">
        <v>576</v>
      </c>
      <c r="N65" s="48">
        <v>14.12</v>
      </c>
    </row>
    <row r="66" spans="1:14" ht="38.25">
      <c r="A66" s="19"/>
      <c r="B66" s="14"/>
      <c r="C66" s="10"/>
      <c r="D66" s="53" t="s">
        <v>25</v>
      </c>
      <c r="E66" s="35" t="s">
        <v>88</v>
      </c>
      <c r="F66" s="36">
        <v>200</v>
      </c>
      <c r="G66" s="36">
        <v>0.54</v>
      </c>
      <c r="H66" s="36">
        <v>0.08</v>
      </c>
      <c r="I66" s="36">
        <v>23.86</v>
      </c>
      <c r="J66" s="36">
        <v>95</v>
      </c>
      <c r="K66" s="36">
        <v>21.96</v>
      </c>
      <c r="L66" s="36">
        <v>17.2</v>
      </c>
      <c r="M66" s="46">
        <v>638</v>
      </c>
      <c r="N66" s="48">
        <v>7</v>
      </c>
    </row>
    <row r="67" spans="1:14" ht="51">
      <c r="A67" s="19"/>
      <c r="B67" s="14"/>
      <c r="C67" s="10"/>
      <c r="D67" s="61" t="s">
        <v>85</v>
      </c>
      <c r="E67" s="35" t="s">
        <v>36</v>
      </c>
      <c r="F67" s="36">
        <v>50</v>
      </c>
      <c r="G67" s="36">
        <v>3.8</v>
      </c>
      <c r="H67" s="36">
        <v>0.4</v>
      </c>
      <c r="I67" s="36">
        <v>24.6</v>
      </c>
      <c r="J67" s="36">
        <v>117</v>
      </c>
      <c r="K67" s="59"/>
      <c r="L67" s="59"/>
      <c r="M67" s="44">
        <v>1011</v>
      </c>
      <c r="N67" s="48">
        <v>6.75</v>
      </c>
    </row>
    <row r="68" spans="1:14" ht="25.5">
      <c r="A68" s="19"/>
      <c r="B68" s="14"/>
      <c r="C68" s="10"/>
      <c r="D68" s="62" t="s">
        <v>67</v>
      </c>
      <c r="E68" s="35" t="s">
        <v>89</v>
      </c>
      <c r="F68" s="36">
        <v>30</v>
      </c>
      <c r="G68" s="36">
        <v>2.25</v>
      </c>
      <c r="H68" s="36">
        <v>2.94</v>
      </c>
      <c r="I68" s="36">
        <v>22.32</v>
      </c>
      <c r="J68" s="36">
        <v>125</v>
      </c>
      <c r="K68" s="36"/>
      <c r="L68" s="36"/>
      <c r="M68" s="46" t="s">
        <v>53</v>
      </c>
      <c r="N68" s="48">
        <v>9.5299999999999994</v>
      </c>
    </row>
    <row r="69" spans="1:14">
      <c r="A69" s="19"/>
      <c r="B69" s="14"/>
      <c r="C69" s="10"/>
      <c r="D69" s="5"/>
      <c r="E69" s="35"/>
      <c r="F69" s="36"/>
      <c r="G69" s="36"/>
      <c r="H69" s="36"/>
      <c r="I69" s="36"/>
      <c r="J69" s="36"/>
      <c r="K69" s="58"/>
      <c r="L69" s="58"/>
      <c r="M69" s="37"/>
      <c r="N69" s="36"/>
    </row>
    <row r="70" spans="1:14">
      <c r="A70" s="20"/>
      <c r="B70" s="16"/>
      <c r="C70" s="7"/>
      <c r="D70" s="17" t="s">
        <v>28</v>
      </c>
      <c r="E70" s="8"/>
      <c r="F70" s="18">
        <f>SUM(F61:F69)</f>
        <v>820</v>
      </c>
      <c r="G70" s="18">
        <f t="shared" ref="G70:J70" si="18">SUM(G61:G69)</f>
        <v>25.51</v>
      </c>
      <c r="H70" s="18">
        <f t="shared" si="18"/>
        <v>22.279999999999998</v>
      </c>
      <c r="I70" s="18">
        <f t="shared" si="18"/>
        <v>118.54999999999998</v>
      </c>
      <c r="J70" s="18">
        <f t="shared" si="18"/>
        <v>797</v>
      </c>
      <c r="K70" s="18">
        <f t="shared" ref="K70:L70" si="19">SUM(K61:K69)</f>
        <v>109.12</v>
      </c>
      <c r="L70" s="18">
        <f t="shared" si="19"/>
        <v>386.7</v>
      </c>
      <c r="M70" s="21"/>
      <c r="N70" s="18">
        <f t="shared" ref="N70" si="20">SUM(N61:N69)</f>
        <v>105.75000000000001</v>
      </c>
    </row>
    <row r="71" spans="1:14" ht="15.75" thickBot="1">
      <c r="A71" s="25">
        <v>2</v>
      </c>
      <c r="B71" s="26">
        <v>1</v>
      </c>
      <c r="C71" s="65" t="s">
        <v>4</v>
      </c>
      <c r="D71" s="66"/>
      <c r="E71" s="27"/>
      <c r="F71" s="28">
        <f>F70</f>
        <v>820</v>
      </c>
      <c r="G71" s="28">
        <f t="shared" ref="G71:J71" si="21">G70</f>
        <v>25.51</v>
      </c>
      <c r="H71" s="28">
        <f t="shared" si="21"/>
        <v>22.279999999999998</v>
      </c>
      <c r="I71" s="28">
        <f t="shared" si="21"/>
        <v>118.54999999999998</v>
      </c>
      <c r="J71" s="28">
        <f t="shared" si="21"/>
        <v>797</v>
      </c>
      <c r="K71" s="28">
        <f t="shared" ref="K71:L71" si="22">K70</f>
        <v>109.12</v>
      </c>
      <c r="L71" s="28">
        <f t="shared" si="22"/>
        <v>386.7</v>
      </c>
      <c r="M71" s="28"/>
      <c r="N71" s="28">
        <f>N70</f>
        <v>105.75000000000001</v>
      </c>
    </row>
    <row r="72" spans="1:14" ht="38.25">
      <c r="A72" s="12">
        <v>2</v>
      </c>
      <c r="B72" s="12">
        <v>2</v>
      </c>
      <c r="C72" s="9" t="s">
        <v>20</v>
      </c>
      <c r="D72" s="6" t="s">
        <v>21</v>
      </c>
      <c r="E72" s="35" t="s">
        <v>42</v>
      </c>
      <c r="F72" s="36">
        <v>60</v>
      </c>
      <c r="G72" s="36">
        <v>0.87</v>
      </c>
      <c r="H72" s="36">
        <v>3.06</v>
      </c>
      <c r="I72" s="36">
        <v>5.12</v>
      </c>
      <c r="J72" s="36">
        <v>51</v>
      </c>
      <c r="K72" s="59">
        <v>21.53</v>
      </c>
      <c r="L72" s="59">
        <v>2509</v>
      </c>
      <c r="M72" s="44" t="s">
        <v>77</v>
      </c>
      <c r="N72" s="47">
        <v>3.78</v>
      </c>
    </row>
    <row r="73" spans="1:14" ht="63.75">
      <c r="A73" s="13"/>
      <c r="B73" s="14"/>
      <c r="C73" s="10"/>
      <c r="D73" s="6" t="s">
        <v>22</v>
      </c>
      <c r="E73" s="35" t="s">
        <v>58</v>
      </c>
      <c r="F73" s="36">
        <v>200</v>
      </c>
      <c r="G73" s="36">
        <v>5.2</v>
      </c>
      <c r="H73" s="36">
        <v>5.14</v>
      </c>
      <c r="I73" s="36">
        <v>9.81</v>
      </c>
      <c r="J73" s="36">
        <v>108</v>
      </c>
      <c r="K73" s="59">
        <v>34.11</v>
      </c>
      <c r="L73" s="59">
        <v>217.93</v>
      </c>
      <c r="M73" s="44">
        <v>135</v>
      </c>
      <c r="N73" s="48">
        <v>16.649999999999999</v>
      </c>
    </row>
    <row r="74" spans="1:14" ht="51">
      <c r="A74" s="13"/>
      <c r="B74" s="14"/>
      <c r="C74" s="10"/>
      <c r="D74" s="6" t="s">
        <v>23</v>
      </c>
      <c r="E74" s="35" t="s">
        <v>84</v>
      </c>
      <c r="F74" s="36">
        <v>100</v>
      </c>
      <c r="G74" s="36">
        <v>15.23</v>
      </c>
      <c r="H74" s="36">
        <v>7.64</v>
      </c>
      <c r="I74" s="36">
        <v>7.52</v>
      </c>
      <c r="J74" s="36">
        <v>158</v>
      </c>
      <c r="K74" s="59">
        <v>19.68</v>
      </c>
      <c r="L74" s="59">
        <v>269.54000000000002</v>
      </c>
      <c r="M74" s="44">
        <v>431</v>
      </c>
      <c r="N74" s="48">
        <v>58.15</v>
      </c>
    </row>
    <row r="75" spans="1:14" ht="38.25">
      <c r="A75" s="13"/>
      <c r="B75" s="14"/>
      <c r="C75" s="10"/>
      <c r="D75" s="6" t="s">
        <v>24</v>
      </c>
      <c r="E75" s="35" t="s">
        <v>59</v>
      </c>
      <c r="F75" s="36">
        <v>150</v>
      </c>
      <c r="G75" s="36">
        <v>5.4</v>
      </c>
      <c r="H75" s="36">
        <v>5.6</v>
      </c>
      <c r="I75" s="36">
        <v>29.1</v>
      </c>
      <c r="J75" s="36">
        <v>196</v>
      </c>
      <c r="K75" s="59">
        <v>6.18</v>
      </c>
      <c r="L75" s="59">
        <v>33.83</v>
      </c>
      <c r="M75" s="44">
        <v>516</v>
      </c>
      <c r="N75" s="48">
        <v>9.57</v>
      </c>
    </row>
    <row r="76" spans="1:14" ht="25.5">
      <c r="A76" s="13"/>
      <c r="B76" s="14"/>
      <c r="C76" s="10"/>
      <c r="D76" s="61" t="s">
        <v>67</v>
      </c>
      <c r="E76" s="35" t="s">
        <v>74</v>
      </c>
      <c r="F76" s="36">
        <v>30</v>
      </c>
      <c r="G76" s="36">
        <v>2.25</v>
      </c>
      <c r="H76" s="36">
        <v>2.94</v>
      </c>
      <c r="I76" s="36">
        <v>22.32</v>
      </c>
      <c r="J76" s="36">
        <v>125</v>
      </c>
      <c r="K76" s="59"/>
      <c r="L76" s="59"/>
      <c r="M76" s="45" t="s">
        <v>53</v>
      </c>
      <c r="N76" s="48"/>
    </row>
    <row r="77" spans="1:14" ht="38.25">
      <c r="A77" s="13"/>
      <c r="B77" s="14"/>
      <c r="C77" s="10"/>
      <c r="D77" s="53" t="s">
        <v>25</v>
      </c>
      <c r="E77" s="35" t="s">
        <v>37</v>
      </c>
      <c r="F77" s="36">
        <v>200</v>
      </c>
      <c r="G77" s="36">
        <v>0.1</v>
      </c>
      <c r="H77" s="36">
        <v>0.04</v>
      </c>
      <c r="I77" s="36">
        <v>18.7</v>
      </c>
      <c r="J77" s="36">
        <v>74</v>
      </c>
      <c r="K77" s="36">
        <v>12.47</v>
      </c>
      <c r="L77" s="36">
        <v>2.2000000000000002</v>
      </c>
      <c r="M77" s="46">
        <v>700</v>
      </c>
      <c r="N77" s="48">
        <v>10.85</v>
      </c>
    </row>
    <row r="78" spans="1:14" ht="51">
      <c r="A78" s="13"/>
      <c r="B78" s="14"/>
      <c r="C78" s="10"/>
      <c r="D78" s="61" t="s">
        <v>85</v>
      </c>
      <c r="E78" s="35" t="s">
        <v>36</v>
      </c>
      <c r="F78" s="36">
        <v>50</v>
      </c>
      <c r="G78" s="36">
        <v>3.8</v>
      </c>
      <c r="H78" s="36">
        <v>0.4</v>
      </c>
      <c r="I78" s="36">
        <v>24.6</v>
      </c>
      <c r="J78" s="36">
        <v>117</v>
      </c>
      <c r="K78" s="59"/>
      <c r="L78" s="59"/>
      <c r="M78" s="44">
        <v>1011</v>
      </c>
      <c r="N78" s="48">
        <v>6.75</v>
      </c>
    </row>
    <row r="79" spans="1:14">
      <c r="A79" s="13"/>
      <c r="B79" s="14"/>
      <c r="C79" s="10"/>
      <c r="D79" s="5"/>
      <c r="E79" s="35"/>
      <c r="F79" s="36"/>
      <c r="G79" s="36"/>
      <c r="H79" s="36"/>
      <c r="I79" s="36"/>
      <c r="J79" s="36"/>
      <c r="K79" s="58"/>
      <c r="L79" s="58"/>
      <c r="M79" s="37"/>
      <c r="N79" s="36"/>
    </row>
    <row r="80" spans="1:14">
      <c r="A80" s="13"/>
      <c r="B80" s="14"/>
      <c r="C80" s="10"/>
      <c r="D80" s="5"/>
      <c r="E80" s="35"/>
      <c r="F80" s="36"/>
      <c r="G80" s="36"/>
      <c r="H80" s="36"/>
      <c r="I80" s="36"/>
      <c r="J80" s="36"/>
      <c r="K80" s="58"/>
      <c r="L80" s="58"/>
      <c r="M80" s="37"/>
      <c r="N80" s="36"/>
    </row>
    <row r="81" spans="1:14">
      <c r="A81" s="15"/>
      <c r="B81" s="16"/>
      <c r="C81" s="7"/>
      <c r="D81" s="17" t="s">
        <v>28</v>
      </c>
      <c r="E81" s="8"/>
      <c r="F81" s="18">
        <f>SUM(F72:F80)</f>
        <v>790</v>
      </c>
      <c r="G81" s="18">
        <f t="shared" ref="G81:J81" si="23">SUM(G72:G80)</f>
        <v>32.85</v>
      </c>
      <c r="H81" s="18">
        <f t="shared" si="23"/>
        <v>24.819999999999997</v>
      </c>
      <c r="I81" s="18">
        <f t="shared" si="23"/>
        <v>117.17000000000002</v>
      </c>
      <c r="J81" s="18">
        <f t="shared" si="23"/>
        <v>829</v>
      </c>
      <c r="K81" s="18">
        <f t="shared" ref="K81:L81" si="24">SUM(K72:K80)</f>
        <v>93.97</v>
      </c>
      <c r="L81" s="18">
        <f t="shared" si="24"/>
        <v>3032.4999999999995</v>
      </c>
      <c r="M81" s="21"/>
      <c r="N81" s="18">
        <f t="shared" ref="N81" si="25">SUM(N72:N80)</f>
        <v>105.75</v>
      </c>
    </row>
    <row r="82" spans="1:14" ht="15.75" thickBot="1">
      <c r="A82" s="29">
        <v>2</v>
      </c>
      <c r="B82" s="29">
        <v>2</v>
      </c>
      <c r="C82" s="65" t="s">
        <v>4</v>
      </c>
      <c r="D82" s="66"/>
      <c r="E82" s="27"/>
      <c r="F82" s="28">
        <f>F81</f>
        <v>790</v>
      </c>
      <c r="G82" s="28">
        <f t="shared" ref="G82:J82" si="26">G81</f>
        <v>32.85</v>
      </c>
      <c r="H82" s="28">
        <f t="shared" si="26"/>
        <v>24.819999999999997</v>
      </c>
      <c r="I82" s="28">
        <f t="shared" si="26"/>
        <v>117.17000000000002</v>
      </c>
      <c r="J82" s="28">
        <f t="shared" si="26"/>
        <v>829</v>
      </c>
      <c r="K82" s="28">
        <f t="shared" ref="K82:L82" si="27">K81</f>
        <v>93.97</v>
      </c>
      <c r="L82" s="28">
        <f t="shared" si="27"/>
        <v>3032.4999999999995</v>
      </c>
      <c r="M82" s="28"/>
      <c r="N82" s="28">
        <f>N81</f>
        <v>105.75</v>
      </c>
    </row>
    <row r="83" spans="1:14" ht="63.75">
      <c r="A83" s="22">
        <v>2</v>
      </c>
      <c r="B83" s="12">
        <v>3</v>
      </c>
      <c r="C83" s="9" t="s">
        <v>20</v>
      </c>
      <c r="D83" s="6" t="s">
        <v>21</v>
      </c>
      <c r="E83" s="35" t="s">
        <v>60</v>
      </c>
      <c r="F83" s="36">
        <v>60</v>
      </c>
      <c r="G83" s="36">
        <v>0.94</v>
      </c>
      <c r="H83" s="36">
        <v>3.56</v>
      </c>
      <c r="I83" s="36">
        <v>5.66</v>
      </c>
      <c r="J83" s="36">
        <v>58</v>
      </c>
      <c r="K83" s="59">
        <v>26.41</v>
      </c>
      <c r="L83" s="59">
        <v>18.59</v>
      </c>
      <c r="M83" s="44">
        <v>43</v>
      </c>
      <c r="N83" s="47">
        <v>3.82</v>
      </c>
    </row>
    <row r="84" spans="1:14" ht="63.75">
      <c r="A84" s="19"/>
      <c r="B84" s="14"/>
      <c r="C84" s="10"/>
      <c r="D84" s="6" t="s">
        <v>22</v>
      </c>
      <c r="E84" s="35" t="s">
        <v>61</v>
      </c>
      <c r="F84" s="36">
        <v>200</v>
      </c>
      <c r="G84" s="36">
        <v>5.39</v>
      </c>
      <c r="H84" s="36">
        <v>5.28</v>
      </c>
      <c r="I84" s="36">
        <v>15.98</v>
      </c>
      <c r="J84" s="36">
        <v>129</v>
      </c>
      <c r="K84" s="59">
        <v>30.35</v>
      </c>
      <c r="L84" s="59">
        <v>234.2</v>
      </c>
      <c r="M84" s="44">
        <v>132</v>
      </c>
      <c r="N84" s="48">
        <v>17.690000000000001</v>
      </c>
    </row>
    <row r="85" spans="1:14" ht="25.5">
      <c r="A85" s="19"/>
      <c r="B85" s="14"/>
      <c r="C85" s="10"/>
      <c r="D85" s="6" t="s">
        <v>23</v>
      </c>
      <c r="E85" s="35" t="s">
        <v>62</v>
      </c>
      <c r="F85" s="36">
        <v>90</v>
      </c>
      <c r="G85" s="36">
        <v>12.2</v>
      </c>
      <c r="H85" s="36">
        <v>3.69</v>
      </c>
      <c r="I85" s="36">
        <v>8.3800000000000008</v>
      </c>
      <c r="J85" s="36">
        <v>115</v>
      </c>
      <c r="K85" s="59">
        <v>57</v>
      </c>
      <c r="L85" s="59">
        <v>184.83</v>
      </c>
      <c r="M85" s="44">
        <v>388</v>
      </c>
      <c r="N85" s="48">
        <v>38.22</v>
      </c>
    </row>
    <row r="86" spans="1:14" ht="38.25">
      <c r="A86" s="19"/>
      <c r="B86" s="14"/>
      <c r="C86" s="10"/>
      <c r="D86" s="6" t="s">
        <v>24</v>
      </c>
      <c r="E86" s="35" t="s">
        <v>45</v>
      </c>
      <c r="F86" s="36">
        <v>150</v>
      </c>
      <c r="G86" s="36">
        <v>3.11</v>
      </c>
      <c r="H86" s="36">
        <v>7.12</v>
      </c>
      <c r="I86" s="36">
        <v>15.77</v>
      </c>
      <c r="J86" s="36">
        <v>152</v>
      </c>
      <c r="K86" s="59">
        <v>38.24</v>
      </c>
      <c r="L86" s="59">
        <v>81.59</v>
      </c>
      <c r="M86" s="44">
        <v>520</v>
      </c>
      <c r="N86" s="48">
        <v>18.8</v>
      </c>
    </row>
    <row r="87" spans="1:14" ht="38.25">
      <c r="A87" s="19"/>
      <c r="B87" s="14"/>
      <c r="C87" s="10"/>
      <c r="D87" s="53" t="s">
        <v>24</v>
      </c>
      <c r="E87" s="35" t="s">
        <v>63</v>
      </c>
      <c r="F87" s="36">
        <v>40</v>
      </c>
      <c r="G87" s="36">
        <v>0.56000000000000005</v>
      </c>
      <c r="H87" s="36">
        <v>1.45</v>
      </c>
      <c r="I87" s="36">
        <v>3.47</v>
      </c>
      <c r="J87" s="36">
        <v>25</v>
      </c>
      <c r="K87" s="59">
        <v>9.98</v>
      </c>
      <c r="L87" s="59">
        <v>7.8</v>
      </c>
      <c r="M87" s="45">
        <v>600</v>
      </c>
      <c r="N87" s="48">
        <v>4.2300000000000004</v>
      </c>
    </row>
    <row r="88" spans="1:14" ht="38.25">
      <c r="A88" s="19"/>
      <c r="B88" s="14"/>
      <c r="C88" s="10"/>
      <c r="D88" s="53" t="s">
        <v>25</v>
      </c>
      <c r="E88" s="35" t="s">
        <v>90</v>
      </c>
      <c r="F88" s="36">
        <v>200</v>
      </c>
      <c r="G88" s="36">
        <v>0.08</v>
      </c>
      <c r="H88" s="36">
        <v>0.08</v>
      </c>
      <c r="I88" s="36">
        <v>11.94</v>
      </c>
      <c r="J88" s="36">
        <v>49</v>
      </c>
      <c r="K88" s="36">
        <v>9.89</v>
      </c>
      <c r="L88" s="36">
        <v>2.2000000000000002</v>
      </c>
      <c r="M88" s="46">
        <v>631</v>
      </c>
      <c r="N88" s="48">
        <v>4.55</v>
      </c>
    </row>
    <row r="89" spans="1:14" ht="51">
      <c r="A89" s="19"/>
      <c r="B89" s="14"/>
      <c r="C89" s="10"/>
      <c r="D89" s="61" t="s">
        <v>85</v>
      </c>
      <c r="E89" s="35" t="s">
        <v>36</v>
      </c>
      <c r="F89" s="36">
        <v>50</v>
      </c>
      <c r="G89" s="36">
        <v>3.8</v>
      </c>
      <c r="H89" s="36">
        <v>0.4</v>
      </c>
      <c r="I89" s="36">
        <v>24.6</v>
      </c>
      <c r="J89" s="36">
        <v>117</v>
      </c>
      <c r="K89" s="59"/>
      <c r="L89" s="59"/>
      <c r="M89" s="44">
        <v>1011</v>
      </c>
      <c r="N89" s="48">
        <v>6.75</v>
      </c>
    </row>
    <row r="90" spans="1:14" ht="25.5">
      <c r="A90" s="19"/>
      <c r="B90" s="14"/>
      <c r="C90" s="10"/>
      <c r="D90" s="55" t="s">
        <v>67</v>
      </c>
      <c r="E90" s="35" t="s">
        <v>74</v>
      </c>
      <c r="F90" s="36">
        <v>30</v>
      </c>
      <c r="G90" s="36">
        <v>2.2999999999999998</v>
      </c>
      <c r="H90" s="36">
        <v>2.9</v>
      </c>
      <c r="I90" s="36">
        <v>22.3</v>
      </c>
      <c r="J90" s="36">
        <v>125</v>
      </c>
      <c r="K90" s="36"/>
      <c r="L90" s="36"/>
      <c r="M90" s="46" t="s">
        <v>53</v>
      </c>
      <c r="N90" s="48">
        <v>11.69</v>
      </c>
    </row>
    <row r="91" spans="1:14">
      <c r="A91" s="19"/>
      <c r="B91" s="14"/>
      <c r="C91" s="10"/>
      <c r="D91" s="5"/>
      <c r="E91" s="35"/>
      <c r="F91" s="36"/>
      <c r="G91" s="36"/>
      <c r="H91" s="36"/>
      <c r="I91" s="36"/>
      <c r="J91" s="36"/>
      <c r="K91" s="58"/>
      <c r="L91" s="58"/>
      <c r="M91" s="37"/>
      <c r="N91" s="36"/>
    </row>
    <row r="92" spans="1:14">
      <c r="A92" s="20"/>
      <c r="B92" s="16"/>
      <c r="C92" s="7"/>
      <c r="D92" s="17" t="s">
        <v>28</v>
      </c>
      <c r="E92" s="8"/>
      <c r="F92" s="18">
        <f>SUM(F83:F91)</f>
        <v>820</v>
      </c>
      <c r="G92" s="18">
        <f t="shared" ref="G92:J92" si="28">SUM(G83:G91)</f>
        <v>28.38</v>
      </c>
      <c r="H92" s="18">
        <f t="shared" si="28"/>
        <v>24.479999999999993</v>
      </c>
      <c r="I92" s="18">
        <f t="shared" si="28"/>
        <v>108.10000000000001</v>
      </c>
      <c r="J92" s="18">
        <f t="shared" si="28"/>
        <v>770</v>
      </c>
      <c r="K92" s="18">
        <f t="shared" ref="K92:L92" si="29">SUM(K83:K91)</f>
        <v>171.87</v>
      </c>
      <c r="L92" s="18">
        <f t="shared" si="29"/>
        <v>529.21</v>
      </c>
      <c r="M92" s="21"/>
      <c r="N92" s="18">
        <f t="shared" ref="N92" si="30">SUM(N83:N91)</f>
        <v>105.75</v>
      </c>
    </row>
    <row r="93" spans="1:14" ht="15.75" thickBot="1">
      <c r="A93" s="25">
        <f>A83</f>
        <v>2</v>
      </c>
      <c r="B93" s="26">
        <v>3</v>
      </c>
      <c r="C93" s="65" t="s">
        <v>4</v>
      </c>
      <c r="D93" s="66"/>
      <c r="E93" s="27"/>
      <c r="F93" s="28">
        <f>F92</f>
        <v>820</v>
      </c>
      <c r="G93" s="28">
        <f t="shared" ref="G93:J93" si="31">G92</f>
        <v>28.38</v>
      </c>
      <c r="H93" s="28">
        <f t="shared" si="31"/>
        <v>24.479999999999993</v>
      </c>
      <c r="I93" s="28">
        <f t="shared" si="31"/>
        <v>108.10000000000001</v>
      </c>
      <c r="J93" s="28">
        <f t="shared" si="31"/>
        <v>770</v>
      </c>
      <c r="K93" s="28">
        <f t="shared" ref="K93:L93" si="32">K92</f>
        <v>171.87</v>
      </c>
      <c r="L93" s="28">
        <f t="shared" si="32"/>
        <v>529.21</v>
      </c>
      <c r="M93" s="28"/>
      <c r="N93" s="28">
        <f>N92</f>
        <v>105.75</v>
      </c>
    </row>
    <row r="94" spans="1:14" ht="51">
      <c r="A94" s="22">
        <v>2</v>
      </c>
      <c r="B94" s="12">
        <v>4</v>
      </c>
      <c r="C94" s="9" t="s">
        <v>20</v>
      </c>
      <c r="D94" s="6" t="s">
        <v>21</v>
      </c>
      <c r="E94" s="35" t="s">
        <v>92</v>
      </c>
      <c r="F94" s="36">
        <v>60</v>
      </c>
      <c r="G94" s="36">
        <v>0.64</v>
      </c>
      <c r="H94" s="36">
        <v>4.12</v>
      </c>
      <c r="I94" s="36">
        <v>2.2000000000000002</v>
      </c>
      <c r="J94" s="36">
        <v>50</v>
      </c>
      <c r="K94" s="59">
        <v>8.89</v>
      </c>
      <c r="L94" s="59">
        <v>15.35</v>
      </c>
      <c r="M94" s="44">
        <v>19</v>
      </c>
      <c r="N94" s="47">
        <v>17.5</v>
      </c>
    </row>
    <row r="95" spans="1:14" ht="76.5">
      <c r="A95" s="19"/>
      <c r="B95" s="14"/>
      <c r="C95" s="10"/>
      <c r="D95" s="6" t="s">
        <v>22</v>
      </c>
      <c r="E95" s="35" t="s">
        <v>34</v>
      </c>
      <c r="F95" s="36">
        <v>200</v>
      </c>
      <c r="G95" s="36">
        <v>5.12</v>
      </c>
      <c r="H95" s="36">
        <v>5.22</v>
      </c>
      <c r="I95" s="36">
        <v>6.18</v>
      </c>
      <c r="J95" s="36">
        <v>100</v>
      </c>
      <c r="K95" s="59">
        <v>49.03</v>
      </c>
      <c r="L95" s="59">
        <v>222.4</v>
      </c>
      <c r="M95" s="44">
        <v>124</v>
      </c>
      <c r="N95" s="48">
        <v>15.04</v>
      </c>
    </row>
    <row r="96" spans="1:14">
      <c r="A96" s="19"/>
      <c r="B96" s="14"/>
      <c r="C96" s="10"/>
      <c r="D96" s="6" t="s">
        <v>23</v>
      </c>
      <c r="E96" s="35" t="s">
        <v>35</v>
      </c>
      <c r="F96" s="36">
        <v>180</v>
      </c>
      <c r="G96" s="36">
        <v>12.45</v>
      </c>
      <c r="H96" s="36">
        <v>22.81</v>
      </c>
      <c r="I96" s="36">
        <v>32.97</v>
      </c>
      <c r="J96" s="36">
        <v>419</v>
      </c>
      <c r="K96" s="59">
        <v>16.16</v>
      </c>
      <c r="L96" s="59">
        <v>94.89</v>
      </c>
      <c r="M96" s="44">
        <v>443</v>
      </c>
      <c r="N96" s="48">
        <v>45.65</v>
      </c>
    </row>
    <row r="97" spans="1:14" ht="25.5">
      <c r="A97" s="19"/>
      <c r="B97" s="14"/>
      <c r="C97" s="10"/>
      <c r="D97" s="53" t="s">
        <v>67</v>
      </c>
      <c r="E97" s="35" t="s">
        <v>40</v>
      </c>
      <c r="F97" s="36">
        <v>30</v>
      </c>
      <c r="G97" s="36">
        <v>2.25</v>
      </c>
      <c r="H97" s="36">
        <v>2.94</v>
      </c>
      <c r="I97" s="36">
        <v>22.32</v>
      </c>
      <c r="J97" s="36">
        <v>125</v>
      </c>
      <c r="K97" s="59"/>
      <c r="L97" s="59"/>
      <c r="M97" s="45"/>
      <c r="N97" s="48">
        <v>6.96</v>
      </c>
    </row>
    <row r="98" spans="1:14" ht="38.25">
      <c r="A98" s="19"/>
      <c r="B98" s="14"/>
      <c r="C98" s="10"/>
      <c r="D98" s="6" t="s">
        <v>25</v>
      </c>
      <c r="E98" s="35" t="s">
        <v>37</v>
      </c>
      <c r="F98" s="36">
        <v>200</v>
      </c>
      <c r="G98" s="36">
        <v>0.22</v>
      </c>
      <c r="H98" s="36">
        <v>0.09</v>
      </c>
      <c r="I98" s="36">
        <v>11.59</v>
      </c>
      <c r="J98" s="36">
        <v>50</v>
      </c>
      <c r="K98" s="36">
        <v>8.2200000000000006</v>
      </c>
      <c r="L98" s="36">
        <v>7.26</v>
      </c>
      <c r="M98" s="46">
        <v>634</v>
      </c>
      <c r="N98" s="48">
        <v>13.85</v>
      </c>
    </row>
    <row r="99" spans="1:14" ht="51">
      <c r="A99" s="19"/>
      <c r="B99" s="14"/>
      <c r="C99" s="10"/>
      <c r="D99" s="6" t="s">
        <v>85</v>
      </c>
      <c r="E99" s="35" t="s">
        <v>36</v>
      </c>
      <c r="F99" s="36">
        <v>50</v>
      </c>
      <c r="G99" s="36">
        <v>3.8</v>
      </c>
      <c r="H99" s="36">
        <v>0.4</v>
      </c>
      <c r="I99" s="36">
        <v>24.6</v>
      </c>
      <c r="J99" s="36">
        <v>117</v>
      </c>
      <c r="K99" s="59"/>
      <c r="L99" s="59"/>
      <c r="M99" s="44">
        <v>1011</v>
      </c>
      <c r="N99" s="48">
        <v>6.75</v>
      </c>
    </row>
    <row r="100" spans="1:14">
      <c r="A100" s="19"/>
      <c r="B100" s="14"/>
      <c r="C100" s="10"/>
      <c r="D100" s="6" t="s">
        <v>86</v>
      </c>
      <c r="E100" s="35"/>
      <c r="F100" s="36"/>
      <c r="G100" s="36"/>
      <c r="H100" s="36"/>
      <c r="I100" s="36"/>
      <c r="J100" s="36"/>
      <c r="K100" s="58"/>
      <c r="L100" s="58"/>
      <c r="M100" s="37"/>
      <c r="N100" s="36"/>
    </row>
    <row r="101" spans="1:14">
      <c r="A101" s="19"/>
      <c r="B101" s="14"/>
      <c r="C101" s="10"/>
      <c r="D101" s="5"/>
      <c r="E101" s="35"/>
      <c r="F101" s="36"/>
      <c r="G101" s="36"/>
      <c r="H101" s="36"/>
      <c r="I101" s="36"/>
      <c r="J101" s="36"/>
      <c r="K101" s="58"/>
      <c r="L101" s="58"/>
      <c r="M101" s="37"/>
      <c r="N101" s="36"/>
    </row>
    <row r="102" spans="1:14">
      <c r="A102" s="19"/>
      <c r="B102" s="14"/>
      <c r="C102" s="10"/>
      <c r="D102" s="5"/>
      <c r="E102" s="35"/>
      <c r="F102" s="36"/>
      <c r="G102" s="36"/>
      <c r="H102" s="36"/>
      <c r="I102" s="36"/>
      <c r="J102" s="36"/>
      <c r="K102" s="58"/>
      <c r="L102" s="58"/>
      <c r="M102" s="37"/>
      <c r="N102" s="36"/>
    </row>
    <row r="103" spans="1:14">
      <c r="A103" s="20"/>
      <c r="B103" s="16"/>
      <c r="C103" s="7"/>
      <c r="D103" s="17" t="s">
        <v>28</v>
      </c>
      <c r="E103" s="8"/>
      <c r="F103" s="18">
        <f>SUM(F94:F102)</f>
        <v>720</v>
      </c>
      <c r="G103" s="18">
        <f t="shared" ref="G103:J103" si="33">SUM(G94:G102)</f>
        <v>24.48</v>
      </c>
      <c r="H103" s="18">
        <f t="shared" si="33"/>
        <v>35.58</v>
      </c>
      <c r="I103" s="18">
        <f t="shared" si="33"/>
        <v>99.859999999999985</v>
      </c>
      <c r="J103" s="18">
        <f t="shared" si="33"/>
        <v>861</v>
      </c>
      <c r="K103" s="18">
        <f t="shared" ref="K103:L103" si="34">SUM(K94:K102)</f>
        <v>82.3</v>
      </c>
      <c r="L103" s="18">
        <f t="shared" si="34"/>
        <v>339.9</v>
      </c>
      <c r="M103" s="21"/>
      <c r="N103" s="18">
        <f t="shared" ref="N103" si="35">SUM(N94:N102)</f>
        <v>105.74999999999999</v>
      </c>
    </row>
    <row r="104" spans="1:14" ht="15.75" thickBot="1">
      <c r="A104" s="25">
        <v>2</v>
      </c>
      <c r="B104" s="26">
        <v>4</v>
      </c>
      <c r="C104" s="65" t="s">
        <v>4</v>
      </c>
      <c r="D104" s="66"/>
      <c r="E104" s="27"/>
      <c r="F104" s="28">
        <f>F103</f>
        <v>720</v>
      </c>
      <c r="G104" s="28">
        <f t="shared" ref="G104:J104" si="36">G103</f>
        <v>24.48</v>
      </c>
      <c r="H104" s="28">
        <f t="shared" si="36"/>
        <v>35.58</v>
      </c>
      <c r="I104" s="28">
        <f t="shared" si="36"/>
        <v>99.859999999999985</v>
      </c>
      <c r="J104" s="28">
        <f t="shared" si="36"/>
        <v>861</v>
      </c>
      <c r="K104" s="28">
        <f t="shared" ref="K104:L104" si="37">K103</f>
        <v>82.3</v>
      </c>
      <c r="L104" s="28">
        <f t="shared" si="37"/>
        <v>339.9</v>
      </c>
      <c r="M104" s="28"/>
      <c r="N104" s="28">
        <f>N103</f>
        <v>105.74999999999999</v>
      </c>
    </row>
    <row r="105" spans="1:14" ht="25.5">
      <c r="A105" s="22">
        <v>2</v>
      </c>
      <c r="B105" s="12">
        <v>5</v>
      </c>
      <c r="C105" s="9" t="s">
        <v>20</v>
      </c>
      <c r="D105" s="6" t="s">
        <v>22</v>
      </c>
      <c r="E105" s="35" t="s">
        <v>50</v>
      </c>
      <c r="F105" s="36">
        <v>200</v>
      </c>
      <c r="G105" s="36">
        <v>2.41</v>
      </c>
      <c r="H105" s="36">
        <v>3.05</v>
      </c>
      <c r="I105" s="36">
        <v>5.62</v>
      </c>
      <c r="J105" s="36">
        <v>67</v>
      </c>
      <c r="K105" s="59">
        <v>40.22</v>
      </c>
      <c r="L105" s="59">
        <v>96.51</v>
      </c>
      <c r="M105" s="44">
        <v>110</v>
      </c>
      <c r="N105" s="48">
        <v>18.190000000000001</v>
      </c>
    </row>
    <row r="106" spans="1:14">
      <c r="A106" s="19"/>
      <c r="B106" s="14"/>
      <c r="C106" s="10"/>
      <c r="D106" s="6" t="s">
        <v>23</v>
      </c>
      <c r="E106" s="35" t="s">
        <v>64</v>
      </c>
      <c r="F106" s="36">
        <v>200</v>
      </c>
      <c r="G106" s="36">
        <v>11.7</v>
      </c>
      <c r="H106" s="36">
        <v>22</v>
      </c>
      <c r="I106" s="36">
        <v>21.6</v>
      </c>
      <c r="J106" s="36">
        <v>342</v>
      </c>
      <c r="K106" s="59">
        <v>31.39</v>
      </c>
      <c r="L106" s="59">
        <v>104.09</v>
      </c>
      <c r="M106" s="44">
        <v>438</v>
      </c>
      <c r="N106" s="48">
        <v>53.39</v>
      </c>
    </row>
    <row r="107" spans="1:14" ht="63.75">
      <c r="A107" s="19"/>
      <c r="B107" s="14"/>
      <c r="C107" s="10"/>
      <c r="D107" s="6" t="s">
        <v>24</v>
      </c>
      <c r="E107" s="35" t="s">
        <v>57</v>
      </c>
      <c r="F107" s="36">
        <v>60</v>
      </c>
      <c r="G107" s="36">
        <v>0.6</v>
      </c>
      <c r="H107" s="36">
        <v>0</v>
      </c>
      <c r="I107" s="36">
        <v>3.3</v>
      </c>
      <c r="J107" s="36">
        <v>15</v>
      </c>
      <c r="K107" s="59">
        <v>1.61</v>
      </c>
      <c r="L107" s="59">
        <v>15.42</v>
      </c>
      <c r="M107" s="44">
        <v>576</v>
      </c>
      <c r="N107" s="48">
        <v>14.12</v>
      </c>
    </row>
    <row r="108" spans="1:14" ht="25.5">
      <c r="A108" s="19"/>
      <c r="B108" s="14"/>
      <c r="C108" s="10"/>
      <c r="D108" s="53" t="s">
        <v>67</v>
      </c>
      <c r="E108" s="35" t="s">
        <v>40</v>
      </c>
      <c r="F108" s="36">
        <v>30</v>
      </c>
      <c r="G108" s="36">
        <v>2.2999999999999998</v>
      </c>
      <c r="H108" s="36">
        <v>2.9</v>
      </c>
      <c r="I108" s="36">
        <v>22.3</v>
      </c>
      <c r="J108" s="36">
        <v>125</v>
      </c>
      <c r="K108" s="59"/>
      <c r="L108" s="59"/>
      <c r="M108" s="45" t="s">
        <v>53</v>
      </c>
      <c r="N108" s="48">
        <v>8.75</v>
      </c>
    </row>
    <row r="109" spans="1:14" ht="38.25">
      <c r="A109" s="19"/>
      <c r="B109" s="14"/>
      <c r="C109" s="10"/>
      <c r="D109" s="6" t="s">
        <v>25</v>
      </c>
      <c r="E109" s="35" t="s">
        <v>90</v>
      </c>
      <c r="F109" s="36">
        <v>200</v>
      </c>
      <c r="G109" s="36">
        <v>0.08</v>
      </c>
      <c r="H109" s="36">
        <v>0.08</v>
      </c>
      <c r="I109" s="36">
        <v>11.94</v>
      </c>
      <c r="J109" s="36">
        <v>49</v>
      </c>
      <c r="K109" s="36">
        <v>31.84</v>
      </c>
      <c r="L109" s="36">
        <v>19.899999999999999</v>
      </c>
      <c r="M109" s="46">
        <v>631</v>
      </c>
      <c r="N109" s="48">
        <v>4.55</v>
      </c>
    </row>
    <row r="110" spans="1:14" ht="51">
      <c r="A110" s="19"/>
      <c r="B110" s="14"/>
      <c r="C110" s="10"/>
      <c r="D110" s="6" t="s">
        <v>85</v>
      </c>
      <c r="E110" s="35" t="s">
        <v>36</v>
      </c>
      <c r="F110" s="36">
        <v>50</v>
      </c>
      <c r="G110" s="36">
        <v>3.8</v>
      </c>
      <c r="H110" s="36">
        <v>0.4</v>
      </c>
      <c r="I110" s="36">
        <v>24.6</v>
      </c>
      <c r="J110" s="36">
        <v>117</v>
      </c>
      <c r="K110" s="59"/>
      <c r="L110" s="59"/>
      <c r="M110" s="44">
        <v>1011</v>
      </c>
      <c r="N110" s="48">
        <v>6.75</v>
      </c>
    </row>
    <row r="111" spans="1:14">
      <c r="A111" s="19"/>
      <c r="B111" s="14"/>
      <c r="C111" s="10"/>
      <c r="D111" s="6" t="s">
        <v>86</v>
      </c>
      <c r="E111" s="35"/>
      <c r="F111" s="36"/>
      <c r="G111" s="36"/>
      <c r="H111" s="36"/>
      <c r="I111" s="36"/>
      <c r="J111" s="36"/>
      <c r="K111" s="58"/>
      <c r="L111" s="58"/>
      <c r="M111" s="37"/>
      <c r="N111" s="36"/>
    </row>
    <row r="112" spans="1:14">
      <c r="A112" s="19"/>
      <c r="B112" s="14"/>
      <c r="C112" s="10"/>
      <c r="D112" s="5"/>
      <c r="E112" s="35"/>
      <c r="F112" s="36"/>
      <c r="G112" s="36"/>
      <c r="H112" s="36"/>
      <c r="I112" s="36"/>
      <c r="J112" s="36"/>
      <c r="K112" s="58"/>
      <c r="L112" s="58"/>
      <c r="M112" s="37"/>
      <c r="N112" s="36"/>
    </row>
    <row r="113" spans="1:14">
      <c r="A113" s="19"/>
      <c r="B113" s="14"/>
      <c r="C113" s="10"/>
      <c r="D113" s="5"/>
      <c r="E113" s="35"/>
      <c r="F113" s="36"/>
      <c r="G113" s="36"/>
      <c r="H113" s="36"/>
      <c r="I113" s="36"/>
      <c r="J113" s="36"/>
      <c r="K113" s="58"/>
      <c r="L113" s="58"/>
      <c r="M113" s="37"/>
      <c r="N113" s="36"/>
    </row>
    <row r="114" spans="1:14">
      <c r="A114" s="20"/>
      <c r="B114" s="16"/>
      <c r="C114" s="7"/>
      <c r="D114" s="17" t="s">
        <v>28</v>
      </c>
      <c r="E114" s="8"/>
      <c r="F114" s="18">
        <f>SUM(F105:F113)</f>
        <v>740</v>
      </c>
      <c r="G114" s="18">
        <f t="shared" ref="G114:J114" si="38">SUM(G105:G113)</f>
        <v>20.889999999999997</v>
      </c>
      <c r="H114" s="18">
        <f t="shared" si="38"/>
        <v>28.429999999999996</v>
      </c>
      <c r="I114" s="18">
        <f t="shared" si="38"/>
        <v>89.360000000000014</v>
      </c>
      <c r="J114" s="18">
        <f t="shared" si="38"/>
        <v>715</v>
      </c>
      <c r="K114" s="18">
        <f t="shared" ref="K114:L114" si="39">SUM(K105:K113)</f>
        <v>105.06</v>
      </c>
      <c r="L114" s="18">
        <f t="shared" si="39"/>
        <v>235.92000000000002</v>
      </c>
      <c r="M114" s="21"/>
      <c r="N114" s="18">
        <f t="shared" ref="N114" si="40">SUM(N105:N113)</f>
        <v>105.75</v>
      </c>
    </row>
    <row r="115" spans="1:14" ht="15.75" thickBot="1">
      <c r="A115" s="25">
        <v>2</v>
      </c>
      <c r="B115" s="26">
        <v>5</v>
      </c>
      <c r="C115" s="65" t="s">
        <v>4</v>
      </c>
      <c r="D115" s="66"/>
      <c r="E115" s="27"/>
      <c r="F115" s="28">
        <f>F114</f>
        <v>740</v>
      </c>
      <c r="G115" s="28">
        <f t="shared" ref="G115:J115" si="41">G114</f>
        <v>20.889999999999997</v>
      </c>
      <c r="H115" s="28">
        <f t="shared" si="41"/>
        <v>28.429999999999996</v>
      </c>
      <c r="I115" s="28">
        <f t="shared" si="41"/>
        <v>89.360000000000014</v>
      </c>
      <c r="J115" s="28">
        <f t="shared" si="41"/>
        <v>715</v>
      </c>
      <c r="K115" s="28">
        <f t="shared" ref="K115:L115" si="42">K114</f>
        <v>105.06</v>
      </c>
      <c r="L115" s="28">
        <f t="shared" si="42"/>
        <v>235.92000000000002</v>
      </c>
      <c r="M115" s="28"/>
      <c r="N115" s="28">
        <f>N114</f>
        <v>105.75</v>
      </c>
    </row>
    <row r="116" spans="1:14" ht="15.75" thickBot="1">
      <c r="A116" s="23"/>
      <c r="B116" s="24"/>
      <c r="C116" s="67" t="s">
        <v>5</v>
      </c>
      <c r="D116" s="67"/>
      <c r="E116" s="67"/>
      <c r="F116" s="30">
        <f>(F16+F27+F38+F49+F60+F71+F82+F93+F104+F115)/(IF(F16=0,0,1)+IF(F27=0,0,1)+IF(F38=0,0,1)+IF(F49=0,0,1)+IF(F60=0,0,1)+IF(F71=0,0,1)+IF(F82=0,0,1)+IF(F93=0,0,1)+IF(F104=0,0,1)+IF(F115=0,0,1))</f>
        <v>779</v>
      </c>
      <c r="G116" s="30">
        <f>(G16+G27+G38+G49+G60+G71+G82+G93+G104+G115)/(IF(G16=0,0,1)+IF(G27=0,0,1)+IF(G38=0,0,1)+IF(G49=0,0,1)+IF(G60=0,0,1)+IF(G71=0,0,1)+IF(G82=0,0,1)+IF(G93=0,0,1)+IF(G104=0,0,1)+IF(G115=0,0,1))</f>
        <v>25.616999999999997</v>
      </c>
      <c r="H116" s="30">
        <f t="shared" ref="H116:L116" si="43">(H16+H27+H38+H49+H60+H71+H82+H93+H104+H115)/(IF(H16=0,0,1)+IF(H27=0,0,1)+IF(H38=0,0,1)+IF(H49=0,0,1)+IF(H60=0,0,1)+IF(H71=0,0,1)+IF(H82=0,0,1)+IF(H93=0,0,1)+IF(H104=0,0,1)+IF(H115=0,0,1))</f>
        <v>26.995999999999999</v>
      </c>
      <c r="I116" s="30">
        <f t="shared" si="43"/>
        <v>94.915999999999997</v>
      </c>
      <c r="J116" s="30">
        <f t="shared" si="43"/>
        <v>739.1</v>
      </c>
      <c r="K116" s="30">
        <f t="shared" si="43"/>
        <v>116.02200000000001</v>
      </c>
      <c r="L116" s="30">
        <f t="shared" si="43"/>
        <v>653.92999999999995</v>
      </c>
      <c r="M116" s="30"/>
      <c r="N116" s="30">
        <f>(N16+N27+N38+N49+N60+N71+N82+N93+N104+N115)/(IF(N16=0,0,1)+IF(N27=0,0,1)+IF(N38=0,0,1)+IF(N49=0,0,1)+IF(N60=0,0,1)+IF(N71=0,0,1)+IF(N82=0,0,1)+IF(N93=0,0,1)+IF(N104=0,0,1)+IF(N115=0,0,1))</f>
        <v>105.75</v>
      </c>
    </row>
    <row r="117" spans="1:14">
      <c r="A117" s="2"/>
      <c r="B117" s="2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>
      <c r="A118" s="2"/>
      <c r="B118" s="2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>
      <c r="A119" s="2"/>
      <c r="B119" s="2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>
      <c r="A120" s="2"/>
      <c r="B120" s="2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>
      <c r="A121" s="2"/>
      <c r="B121" s="2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>
      <c r="A122" s="2"/>
      <c r="B122" s="2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>
      <c r="A123" s="2"/>
      <c r="B123" s="2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>
      <c r="A124" s="2"/>
      <c r="B124" s="2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>
      <c r="A125" s="2"/>
      <c r="B125" s="2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>
      <c r="A126" s="2"/>
      <c r="B126" s="2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>
      <c r="A127" s="2"/>
      <c r="B127" s="2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>
      <c r="A128" s="2"/>
      <c r="B128" s="2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>
      <c r="A129" s="2"/>
      <c r="B129" s="2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>
      <c r="A130" s="2"/>
      <c r="B130" s="2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>
      <c r="A131" s="2"/>
      <c r="B131" s="2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>
      <c r="A132" s="2"/>
      <c r="B132" s="2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>
      <c r="A133" s="2"/>
      <c r="B133" s="2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>
      <c r="A134" s="2"/>
      <c r="B134" s="2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>
      <c r="A135" s="2"/>
      <c r="B135" s="2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>
      <c r="A136" s="2"/>
      <c r="B136" s="2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>
      <c r="A137" s="2"/>
      <c r="B137" s="2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>
      <c r="A138" s="2"/>
      <c r="B138" s="2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>
      <c r="A139" s="2"/>
      <c r="B139" s="2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>
      <c r="A140" s="2"/>
      <c r="B140" s="2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>
      <c r="A141" s="2"/>
      <c r="B141" s="2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>
      <c r="A142" s="2"/>
      <c r="B142" s="2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>
      <c r="A143" s="2"/>
      <c r="B143" s="2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>
      <c r="A144" s="2"/>
      <c r="B144" s="2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>
      <c r="A145" s="2"/>
      <c r="B145" s="2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>
      <c r="A146" s="2"/>
      <c r="B146" s="2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>
      <c r="A147" s="2"/>
      <c r="B147" s="2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>
      <c r="A148" s="2"/>
      <c r="B148" s="2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>
      <c r="A149" s="2"/>
      <c r="B149" s="2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>
      <c r="A150" s="2"/>
      <c r="B150" s="2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>
      <c r="A151" s="2"/>
      <c r="B151" s="2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>
      <c r="A152" s="2"/>
      <c r="B152" s="2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>
      <c r="A153" s="2"/>
      <c r="B153" s="2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>
      <c r="A154" s="2"/>
      <c r="B154" s="2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>
      <c r="A155" s="2"/>
      <c r="B155" s="2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>
      <c r="A156" s="2"/>
      <c r="B156" s="2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>
      <c r="A157" s="2"/>
      <c r="B157" s="2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>
      <c r="A158" s="2"/>
      <c r="B158" s="2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>
      <c r="A159" s="2"/>
      <c r="B159" s="2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>
      <c r="A160" s="2"/>
      <c r="B160" s="2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>
      <c r="A161" s="2"/>
      <c r="B161" s="2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>
      <c r="A162" s="2"/>
      <c r="B162" s="2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>
      <c r="A163" s="2"/>
      <c r="B163" s="2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>
      <c r="A164" s="2"/>
      <c r="B164" s="2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>
      <c r="A165" s="2"/>
      <c r="B165" s="2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>
      <c r="A166" s="2"/>
      <c r="B166" s="2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>
      <c r="A167" s="2"/>
      <c r="B167" s="2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>
      <c r="A168" s="2"/>
      <c r="B168" s="2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>
      <c r="A169" s="2"/>
      <c r="B169" s="2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>
      <c r="A170" s="2"/>
      <c r="B170" s="2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>
      <c r="A171" s="2"/>
      <c r="B171" s="2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>
      <c r="A172" s="2"/>
      <c r="B172" s="2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>
      <c r="A173" s="2"/>
      <c r="B173" s="2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>
      <c r="A174" s="2"/>
      <c r="B174" s="2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>
      <c r="A175" s="2"/>
      <c r="B175" s="2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>
      <c r="A176" s="2"/>
      <c r="B176" s="2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>
      <c r="A177" s="2"/>
      <c r="B177" s="2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>
      <c r="A178" s="2"/>
      <c r="B178" s="2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>
      <c r="A179" s="2"/>
      <c r="B179" s="2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>
      <c r="A180" s="2"/>
      <c r="B180" s="2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>
      <c r="A181" s="2"/>
      <c r="B181" s="2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>
      <c r="A182" s="2"/>
      <c r="B182" s="2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>
      <c r="A183" s="2"/>
      <c r="B183" s="2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>
      <c r="A184" s="2"/>
      <c r="B184" s="2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>
      <c r="A185" s="2"/>
      <c r="B185" s="2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>
      <c r="A186" s="2"/>
      <c r="B186" s="2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>
      <c r="A187" s="2"/>
      <c r="B187" s="2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>
      <c r="A188" s="2"/>
      <c r="B188" s="2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>
      <c r="A189" s="2"/>
      <c r="B189" s="2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>
      <c r="A190" s="2"/>
      <c r="B190" s="2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>
      <c r="A191" s="2"/>
      <c r="B191" s="2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>
      <c r="A192" s="2"/>
      <c r="B192" s="2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>
      <c r="A193" s="2"/>
      <c r="B193" s="2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>
      <c r="A194" s="2"/>
      <c r="B194" s="2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>
      <c r="A195" s="2"/>
      <c r="B195" s="2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>
      <c r="A196" s="2"/>
      <c r="B196" s="2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>
      <c r="A197" s="2"/>
      <c r="B197" s="2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>
      <c r="A198" s="2"/>
      <c r="B198" s="2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>
      <c r="A199" s="2"/>
      <c r="B199" s="2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>
      <c r="A200" s="2"/>
      <c r="B200" s="2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>
      <c r="A201" s="2"/>
      <c r="B201" s="2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>
      <c r="A202" s="2"/>
      <c r="B202" s="2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>
      <c r="A203" s="2"/>
      <c r="B203" s="2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>
      <c r="A204" s="2"/>
      <c r="B204" s="2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>
      <c r="A205" s="2"/>
      <c r="B205" s="2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>
      <c r="A206" s="2"/>
      <c r="B206" s="2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>
      <c r="A207" s="2"/>
      <c r="B207" s="2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>
      <c r="A208" s="2"/>
      <c r="B208" s="2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>
      <c r="A209" s="2"/>
      <c r="B209" s="2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>
      <c r="A210" s="2"/>
      <c r="B210" s="2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>
      <c r="A211" s="2"/>
      <c r="B211" s="2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>
      <c r="A212" s="2"/>
      <c r="B212" s="2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>
      <c r="A213" s="2"/>
      <c r="B213" s="2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>
      <c r="A214" s="2"/>
      <c r="B214" s="2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>
      <c r="A215" s="2"/>
      <c r="B215" s="2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>
      <c r="A216" s="2"/>
      <c r="B216" s="2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>
      <c r="A217" s="2"/>
      <c r="B217" s="2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>
      <c r="A218" s="2"/>
      <c r="B218" s="2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>
      <c r="A219" s="2"/>
      <c r="B219" s="2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>
      <c r="A220" s="2"/>
      <c r="B220" s="2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>
      <c r="A221" s="2"/>
      <c r="B221" s="2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>
      <c r="A222" s="2"/>
      <c r="B222" s="2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>
      <c r="A223" s="2"/>
      <c r="B223" s="2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>
      <c r="A224" s="2"/>
      <c r="B224" s="2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>
      <c r="A225" s="2"/>
      <c r="B225" s="2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>
      <c r="A226" s="2"/>
      <c r="B226" s="2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>
      <c r="A227" s="2"/>
      <c r="B227" s="2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>
      <c r="A228" s="2"/>
      <c r="B228" s="2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>
      <c r="A229" s="2"/>
      <c r="B229" s="2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>
      <c r="A230" s="2"/>
      <c r="B230" s="2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>
      <c r="A231" s="2"/>
      <c r="B231" s="2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>
      <c r="A232" s="2"/>
      <c r="B232" s="2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>
      <c r="A233" s="2"/>
      <c r="B233" s="2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>
      <c r="A234" s="2"/>
      <c r="B234" s="2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>
      <c r="A235" s="2"/>
      <c r="B235" s="2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>
      <c r="A236" s="2"/>
      <c r="B236" s="2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>
      <c r="A237" s="2"/>
      <c r="B237" s="2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>
      <c r="A238" s="2"/>
      <c r="B238" s="2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>
      <c r="A239" s="2"/>
      <c r="B239" s="2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>
      <c r="A240" s="2"/>
      <c r="B240" s="2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>
      <c r="A241" s="2"/>
      <c r="B241" s="2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>
      <c r="A242" s="2"/>
      <c r="B242" s="2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>
      <c r="A243" s="2"/>
      <c r="B243" s="2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>
      <c r="A244" s="2"/>
      <c r="B244" s="2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>
      <c r="A245" s="2"/>
      <c r="B245" s="2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>
      <c r="A246" s="2"/>
      <c r="B246" s="2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</row>
  </sheetData>
  <mergeCells count="14">
    <mergeCell ref="C38:D38"/>
    <mergeCell ref="C1:E1"/>
    <mergeCell ref="H1:M1"/>
    <mergeCell ref="H2:M2"/>
    <mergeCell ref="C16:D16"/>
    <mergeCell ref="C27:D27"/>
    <mergeCell ref="C115:D115"/>
    <mergeCell ref="C116:E116"/>
    <mergeCell ref="C49:D49"/>
    <mergeCell ref="C60:D60"/>
    <mergeCell ref="C71:D71"/>
    <mergeCell ref="C82:D82"/>
    <mergeCell ref="C93:D93"/>
    <mergeCell ref="C104:D104"/>
  </mergeCells>
  <pageMargins left="0.22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типовое</vt:lpstr>
      <vt:lpstr>фактическое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2025-10-23T07:12:17Z</cp:lastPrinted>
  <dcterms:created xsi:type="dcterms:W3CDTF">2022-05-16T14:23:56Z</dcterms:created>
  <dcterms:modified xsi:type="dcterms:W3CDTF">2026-01-09T08:21:23Z</dcterms:modified>
</cp:coreProperties>
</file>