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ika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53" i="1" l="1"/>
  <c r="L35" i="1" l="1"/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J157" i="1" s="1"/>
  <c r="I156" i="1"/>
  <c r="I157" i="1" s="1"/>
  <c r="H156" i="1"/>
  <c r="H157" i="1" s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J127" i="1"/>
  <c r="I127" i="1"/>
  <c r="H127" i="1"/>
  <c r="G127" i="1"/>
  <c r="F127" i="1"/>
  <c r="L119" i="1"/>
  <c r="B119" i="1"/>
  <c r="A119" i="1"/>
  <c r="L118" i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I62" i="1"/>
  <c r="B62" i="1"/>
  <c r="A62" i="1"/>
  <c r="L61" i="1"/>
  <c r="L62" i="1" s="1"/>
  <c r="J61" i="1"/>
  <c r="J62" i="1" s="1"/>
  <c r="I61" i="1"/>
  <c r="H61" i="1"/>
  <c r="G61" i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J32" i="1"/>
  <c r="I32" i="1"/>
  <c r="H32" i="1"/>
  <c r="G32" i="1"/>
  <c r="F32" i="1"/>
  <c r="B24" i="1"/>
  <c r="A24" i="1"/>
  <c r="L23" i="1"/>
  <c r="L24" i="1" s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I195" i="1" l="1"/>
  <c r="J195" i="1"/>
  <c r="H176" i="1"/>
  <c r="I176" i="1"/>
  <c r="L157" i="1"/>
  <c r="G157" i="1"/>
  <c r="L138" i="1"/>
  <c r="I138" i="1"/>
  <c r="J138" i="1"/>
  <c r="G119" i="1"/>
  <c r="I119" i="1"/>
  <c r="H119" i="1"/>
  <c r="H196" i="1" s="1"/>
  <c r="L100" i="1"/>
  <c r="F100" i="1"/>
  <c r="I81" i="1"/>
  <c r="J81" i="1"/>
  <c r="G62" i="1"/>
  <c r="H62" i="1"/>
  <c r="L43" i="1"/>
  <c r="F43" i="1"/>
  <c r="F196" i="1" s="1"/>
  <c r="I24" i="1"/>
  <c r="I196" i="1" s="1"/>
  <c r="J24" i="1"/>
  <c r="J196" i="1" s="1"/>
  <c r="G196" i="1"/>
  <c r="L196" i="1" l="1"/>
</calcChain>
</file>

<file path=xl/sharedStrings.xml><?xml version="1.0" encoding="utf-8"?>
<sst xmlns="http://schemas.openxmlformats.org/spreadsheetml/2006/main" count="263" uniqueCount="84">
  <si>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</si>
  <si>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</si>
  <si>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</si>
  <si>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</si>
  <si>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</si>
  <si>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</si>
  <si>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</si>
  <si>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</si>
  <si>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</si>
  <si>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</si>
  <si>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</si>
  <si>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</si>
  <si>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</si>
  <si>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</si>
  <si>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</si>
  <si>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</si>
  <si>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</si>
  <si>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</si>
  <si>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</si>
  <si>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</si>
  <si>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</si>
  <si>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</si>
  <si>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</si>
  <si>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</si>
  <si>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</si>
  <si>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</si>
  <si>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</si>
  <si>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</si>
  <si>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</si>
  <si>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</si>
  <si>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</si>
  <si>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</si>
  <si>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</si>
  <si>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</si>
  <si>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</si>
  <si>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</si>
  <si>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</si>
  <si>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</si>
  <si>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</si>
  <si>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помидоров</t>
  </si>
  <si>
    <t>Щи из свежей капусты со сметаной и птицей</t>
  </si>
  <si>
    <t>Плов</t>
  </si>
  <si>
    <t>Хлеб пшеничный порция</t>
  </si>
  <si>
    <t>Напиток /фрукты,ягоды</t>
  </si>
  <si>
    <t>Салат из соленых огурцов</t>
  </si>
  <si>
    <t>Суп картофельный с горохом</t>
  </si>
  <si>
    <t>Жаркое по домашнему</t>
  </si>
  <si>
    <t>Печенье сахарное</t>
  </si>
  <si>
    <t>Компот из смеси сухофруктов</t>
  </si>
  <si>
    <t>Салат из свеклы с р/м</t>
  </si>
  <si>
    <t>Суп с макаронами, картофелем и птицей</t>
  </si>
  <si>
    <t>Шницель рыбный натуральный</t>
  </si>
  <si>
    <t>Пюре картофельное</t>
  </si>
  <si>
    <t>Сок фруктовый</t>
  </si>
  <si>
    <t>Напиток/фрукты,ягоды</t>
  </si>
  <si>
    <t>Гуляш из цыплят-бройлеров</t>
  </si>
  <si>
    <t>Каша гречневая рассыпчатая</t>
  </si>
  <si>
    <t>Гарнир из консервированного горошка</t>
  </si>
  <si>
    <t>Компот из свежих яблок</t>
  </si>
  <si>
    <t>Салат из огурцов и помидоров</t>
  </si>
  <si>
    <t>Борщ со сметаной</t>
  </si>
  <si>
    <t>252</t>
  </si>
  <si>
    <t>Салат из свежих огурцов</t>
  </si>
  <si>
    <t>Суп с рисом на куринном бульоне</t>
  </si>
  <si>
    <t>Цыплята -бройлеры, тушеные в соусе с овщ.</t>
  </si>
  <si>
    <t>49.2</t>
  </si>
  <si>
    <t>0.04</t>
  </si>
  <si>
    <t>Суп картофельный  рыбный</t>
  </si>
  <si>
    <t>Котлета мясная</t>
  </si>
  <si>
    <t>Соус томатный</t>
  </si>
  <si>
    <t>Гарнир из кукурузы консервированной</t>
  </si>
  <si>
    <t>Компот из изюма 2 в</t>
  </si>
  <si>
    <t>Суп из овощей со сметаной и птицей</t>
  </si>
  <si>
    <t>Гуляш из свинины</t>
  </si>
  <si>
    <t>Макаронные изделия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</si>
  <si>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</si>
  <si>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</si>
  <si>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</si>
  <si>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</si>
  <si>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Азу</t>
  </si>
  <si>
    <t>МБОУ "Сойгинская СШ"</t>
  </si>
  <si>
    <t>директор</t>
  </si>
  <si>
    <t xml:space="preserve">Суздалева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</si>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</sst>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12" fillId="0" borderId="23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80</v>
      </c>
      <c r="D1" s="55"/>
      <c r="E1" s="55"/>
      <c r="F1" s="12" t="s">
        <v>16</v>
      </c>
      <c r="G1" s="2" t="s">
        <v>17</v>
      </c>
      <c r="H1" s="56" t="s">
        <v>81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t="s">
        <v>44</v>
      </c>
      <c r="F14" s="43">
        <v>60</v>
      </c>
      <c r="G14" s="43">
        <v>0.5</v>
      </c>
      <c r="H14" s="43">
        <v>3.1</v>
      </c>
      <c r="I14" s="43">
        <v>1.7</v>
      </c>
      <c r="J14" s="43">
        <v>37</v>
      </c>
      <c r="K14" s="57">
        <v>170</v>
      </c>
      <c r="L14" s="60">
        <v>7.83</v>
      </c>
    </row>
    <row r="15" spans="1:12" ht="14.5" x14ac:dyDescent="0.3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4.9000000000000004</v>
      </c>
      <c r="H15" s="43">
        <v>2.6</v>
      </c>
      <c r="I15" s="43">
        <v>18</v>
      </c>
      <c r="J15" s="43">
        <v>107</v>
      </c>
      <c r="K15" s="57">
        <v>139</v>
      </c>
      <c r="L15" s="61">
        <v>11.82</v>
      </c>
    </row>
    <row r="16" spans="1:12" ht="14.5" x14ac:dyDescent="0.3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11.3</v>
      </c>
      <c r="H16" s="43">
        <v>21.4</v>
      </c>
      <c r="I16" s="43">
        <v>19.899999999999999</v>
      </c>
      <c r="J16" s="43">
        <v>327</v>
      </c>
      <c r="K16" s="57">
        <v>436</v>
      </c>
      <c r="L16" s="61">
        <v>52.76</v>
      </c>
    </row>
    <row r="17" spans="1:12" ht="14.5" x14ac:dyDescent="0.35">
      <c r="A17" s="23"/>
      <c r="B17" s="15"/>
      <c r="C17" s="11"/>
      <c r="D17" s="66" t="s">
        <v>83</v>
      </c>
      <c r="E17" s="42" t="s">
        <v>47</v>
      </c>
      <c r="F17" s="43">
        <v>30</v>
      </c>
      <c r="G17" s="43">
        <v>2.2999999999999998</v>
      </c>
      <c r="H17" s="43">
        <v>2.9</v>
      </c>
      <c r="I17" s="43">
        <v>22.3</v>
      </c>
      <c r="J17" s="43">
        <v>125</v>
      </c>
      <c r="K17" s="58">
        <v>4</v>
      </c>
      <c r="L17" s="61">
        <v>8.1</v>
      </c>
    </row>
    <row r="18" spans="1:12" ht="14.5" x14ac:dyDescent="0.3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0.1</v>
      </c>
      <c r="I18" s="43">
        <v>21.7</v>
      </c>
      <c r="J18" s="43">
        <v>91</v>
      </c>
      <c r="K18" s="59">
        <v>639</v>
      </c>
      <c r="L18" s="61">
        <v>2.84</v>
      </c>
    </row>
    <row r="19" spans="1:12" ht="14.5" x14ac:dyDescent="0.3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117</v>
      </c>
      <c r="K19" s="57">
        <v>1011</v>
      </c>
      <c r="L19" s="61">
        <v>4.33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23.400000000000006</v>
      </c>
      <c r="H23" s="19">
        <f t="shared" si="2"/>
        <v>30.499999999999996</v>
      </c>
      <c r="I23" s="19">
        <f t="shared" si="2"/>
        <v>108.19999999999999</v>
      </c>
      <c r="J23" s="19">
        <f t="shared" si="2"/>
        <v>804</v>
      </c>
      <c r="K23" s="25"/>
      <c r="L23" s="19">
        <f t="shared" ref="L23" si="3">SUM(L14:L22)</f>
        <v>87.679999999999993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740</v>
      </c>
      <c r="G24" s="32">
        <f t="shared" ref="G24:J24" si="4">G13+G23</f>
        <v>23.400000000000006</v>
      </c>
      <c r="H24" s="32">
        <f t="shared" si="4"/>
        <v>30.499999999999996</v>
      </c>
      <c r="I24" s="32">
        <f t="shared" si="4"/>
        <v>108.19999999999999</v>
      </c>
      <c r="J24" s="32">
        <f t="shared" si="4"/>
        <v>804</v>
      </c>
      <c r="K24" s="32"/>
      <c r="L24" s="32">
        <f t="shared" ref="L24" si="5">L13+L23</f>
        <v>87.679999999999993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0.9</v>
      </c>
      <c r="H33" s="43">
        <v>3.1</v>
      </c>
      <c r="I33" s="43">
        <v>5.0999999999999996</v>
      </c>
      <c r="J33" s="43">
        <v>51</v>
      </c>
      <c r="K33" s="62">
        <v>501</v>
      </c>
      <c r="L33" s="60">
        <v>3.51</v>
      </c>
    </row>
    <row r="34" spans="1:12" ht="14.5" x14ac:dyDescent="0.3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6.8</v>
      </c>
      <c r="H34" s="43">
        <v>5.4</v>
      </c>
      <c r="I34" s="43">
        <v>16.2</v>
      </c>
      <c r="J34" s="43">
        <v>141</v>
      </c>
      <c r="K34" s="62">
        <v>143</v>
      </c>
      <c r="L34" s="61">
        <v>11.54</v>
      </c>
    </row>
    <row r="35" spans="1:12" ht="14.5" x14ac:dyDescent="0.3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13.7</v>
      </c>
      <c r="H35" s="43">
        <v>3.9</v>
      </c>
      <c r="I35" s="43">
        <v>8.6999999999999993</v>
      </c>
      <c r="J35" s="43">
        <v>125</v>
      </c>
      <c r="K35" s="63">
        <v>391</v>
      </c>
      <c r="L35" s="61">
        <f>25.7+0.25</f>
        <v>25.95</v>
      </c>
    </row>
    <row r="36" spans="1:12" ht="14.5" x14ac:dyDescent="0.3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</v>
      </c>
      <c r="H36" s="43">
        <v>7.1</v>
      </c>
      <c r="I36" s="43">
        <v>15.8</v>
      </c>
      <c r="J36" s="43">
        <v>152</v>
      </c>
      <c r="K36" s="62">
        <v>520</v>
      </c>
      <c r="L36" s="61">
        <v>16.059999999999999</v>
      </c>
    </row>
    <row r="37" spans="1:12" ht="14.5" x14ac:dyDescent="0.35">
      <c r="A37" s="14"/>
      <c r="B37" s="15"/>
      <c r="C37" s="11"/>
      <c r="D37" s="66" t="s">
        <v>83</v>
      </c>
      <c r="E37" s="42" t="s">
        <v>53</v>
      </c>
      <c r="F37" s="43">
        <v>200</v>
      </c>
      <c r="G37" s="43">
        <v>0.6</v>
      </c>
      <c r="H37" s="43">
        <v>0</v>
      </c>
      <c r="I37" s="43">
        <v>34</v>
      </c>
      <c r="J37" s="43">
        <v>132</v>
      </c>
      <c r="K37" s="59">
        <v>707</v>
      </c>
      <c r="L37" s="61">
        <v>16.5</v>
      </c>
    </row>
    <row r="38" spans="1:12" ht="14.5" x14ac:dyDescent="0.35">
      <c r="A38" s="14"/>
      <c r="B38" s="15"/>
      <c r="C38" s="11"/>
      <c r="D38" s="66" t="s">
        <v>30</v>
      </c>
      <c r="E38" s="42" t="s">
        <v>54</v>
      </c>
      <c r="F38" s="43">
        <v>200</v>
      </c>
      <c r="G38" s="43">
        <v>0.2</v>
      </c>
      <c r="H38" s="43">
        <v>0.1</v>
      </c>
      <c r="I38" s="43">
        <v>11.6</v>
      </c>
      <c r="J38" s="43">
        <v>50</v>
      </c>
      <c r="K38" s="59">
        <v>634</v>
      </c>
      <c r="L38" s="61">
        <v>9.7899999999999991</v>
      </c>
    </row>
    <row r="39" spans="1:12" ht="14.5" x14ac:dyDescent="0.35">
      <c r="A39" s="14"/>
      <c r="B39" s="15"/>
      <c r="C39" s="11"/>
      <c r="D39" s="66" t="s">
        <v>31</v>
      </c>
      <c r="E39" s="42" t="s">
        <v>42</v>
      </c>
      <c r="F39" s="43">
        <v>50</v>
      </c>
      <c r="G39" s="43">
        <v>3.8</v>
      </c>
      <c r="H39" s="43">
        <v>0.4</v>
      </c>
      <c r="I39" s="43">
        <v>24.6</v>
      </c>
      <c r="J39" s="43">
        <v>117</v>
      </c>
      <c r="K39" s="62">
        <v>1011</v>
      </c>
      <c r="L39" s="61">
        <v>4.33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29.1</v>
      </c>
      <c r="H42" s="19">
        <f t="shared" ref="H42" si="11">SUM(H33:H41)</f>
        <v>20</v>
      </c>
      <c r="I42" s="19">
        <f t="shared" ref="I42" si="12">SUM(I33:I41)</f>
        <v>116</v>
      </c>
      <c r="J42" s="19">
        <f t="shared" ref="J42:L42" si="13">SUM(J33:J41)</f>
        <v>768</v>
      </c>
      <c r="K42" s="25"/>
      <c r="L42" s="19">
        <f t="shared" si="13"/>
        <v>87.679999999999993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950</v>
      </c>
      <c r="G43" s="32">
        <f t="shared" ref="G43" si="14">G32+G42</f>
        <v>29.1</v>
      </c>
      <c r="H43" s="32">
        <f t="shared" ref="H43" si="15">H32+H42</f>
        <v>20</v>
      </c>
      <c r="I43" s="32">
        <f t="shared" ref="I43" si="16">I32+I42</f>
        <v>116</v>
      </c>
      <c r="J43" s="32">
        <f t="shared" ref="J43:L43" si="17">J32+J42</f>
        <v>768</v>
      </c>
      <c r="K43" s="32"/>
      <c r="L43" s="32">
        <f t="shared" si="17"/>
        <v>87.679999999999993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40</v>
      </c>
      <c r="F52" s="43">
        <v>200</v>
      </c>
      <c r="G52" s="43">
        <v>5.0999999999999996</v>
      </c>
      <c r="H52" s="43">
        <v>5.2</v>
      </c>
      <c r="I52" s="43">
        <v>6.2</v>
      </c>
      <c r="J52" s="43">
        <v>100</v>
      </c>
      <c r="K52" s="57">
        <v>124</v>
      </c>
      <c r="L52" s="61">
        <v>13.52</v>
      </c>
    </row>
    <row r="53" spans="1:12" ht="14.5" x14ac:dyDescent="0.35">
      <c r="A53" s="23"/>
      <c r="B53" s="15"/>
      <c r="C53" s="11"/>
      <c r="D53" s="7" t="s">
        <v>27</v>
      </c>
      <c r="E53" s="42" t="s">
        <v>55</v>
      </c>
      <c r="F53" s="43">
        <v>100</v>
      </c>
      <c r="G53" s="43">
        <v>12.6</v>
      </c>
      <c r="H53" s="43">
        <v>15.5</v>
      </c>
      <c r="I53" s="43">
        <v>4.0999999999999996</v>
      </c>
      <c r="J53" s="43">
        <v>203</v>
      </c>
      <c r="K53" s="57">
        <v>437</v>
      </c>
      <c r="L53" s="61">
        <f>44.35+1.39</f>
        <v>45.74</v>
      </c>
    </row>
    <row r="54" spans="1:12" ht="14.5" x14ac:dyDescent="0.35">
      <c r="A54" s="23"/>
      <c r="B54" s="15"/>
      <c r="C54" s="11"/>
      <c r="D54" s="7" t="s">
        <v>28</v>
      </c>
      <c r="E54" s="42" t="s">
        <v>56</v>
      </c>
      <c r="F54" s="43">
        <v>150</v>
      </c>
      <c r="G54" s="43">
        <v>5.6</v>
      </c>
      <c r="H54" s="43">
        <v>7.3</v>
      </c>
      <c r="I54" s="43">
        <v>25.4</v>
      </c>
      <c r="J54" s="43">
        <v>188</v>
      </c>
      <c r="K54" s="57">
        <v>508</v>
      </c>
      <c r="L54" s="61">
        <v>7.17</v>
      </c>
    </row>
    <row r="55" spans="1:12" ht="14.5" x14ac:dyDescent="0.35">
      <c r="A55" s="23"/>
      <c r="B55" s="15"/>
      <c r="C55" s="11"/>
      <c r="D55" s="7" t="s">
        <v>29</v>
      </c>
      <c r="E55" s="42" t="s">
        <v>57</v>
      </c>
      <c r="F55" s="43">
        <v>60</v>
      </c>
      <c r="G55" s="43">
        <v>1.9</v>
      </c>
      <c r="H55" s="43">
        <v>0.1</v>
      </c>
      <c r="I55" s="43">
        <v>3.9</v>
      </c>
      <c r="J55" s="43">
        <v>24</v>
      </c>
      <c r="K55" s="58">
        <v>576</v>
      </c>
      <c r="L55" s="61">
        <v>12.93</v>
      </c>
    </row>
    <row r="56" spans="1:12" ht="14.5" x14ac:dyDescent="0.3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0.1</v>
      </c>
      <c r="H56" s="43">
        <v>0.1</v>
      </c>
      <c r="I56" s="43">
        <v>11.9</v>
      </c>
      <c r="J56" s="43">
        <v>49</v>
      </c>
      <c r="K56" s="59">
        <v>631</v>
      </c>
      <c r="L56" s="61">
        <v>3.99</v>
      </c>
    </row>
    <row r="57" spans="1:12" ht="14.5" x14ac:dyDescent="0.3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117</v>
      </c>
      <c r="K57" s="57">
        <v>1011</v>
      </c>
      <c r="L57" s="61">
        <v>4.33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64"/>
      <c r="L58" s="61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29.099999999999998</v>
      </c>
      <c r="H61" s="19">
        <f t="shared" ref="H61" si="23">SUM(H52:H60)</f>
        <v>28.6</v>
      </c>
      <c r="I61" s="19">
        <f t="shared" ref="I61" si="24">SUM(I52:I60)</f>
        <v>76.099999999999994</v>
      </c>
      <c r="J61" s="19">
        <f t="shared" ref="J61:L61" si="25">SUM(J52:J60)</f>
        <v>681</v>
      </c>
      <c r="K61" s="25"/>
      <c r="L61" s="19">
        <f t="shared" si="25"/>
        <v>87.68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29.099999999999998</v>
      </c>
      <c r="H62" s="32">
        <f t="shared" ref="H62" si="27">H51+H61</f>
        <v>28.6</v>
      </c>
      <c r="I62" s="32">
        <f t="shared" ref="I62" si="28">I51+I61</f>
        <v>76.099999999999994</v>
      </c>
      <c r="J62" s="32">
        <f t="shared" ref="J62:L62" si="29">J51+J61</f>
        <v>681</v>
      </c>
      <c r="K62" s="32"/>
      <c r="L62" s="32">
        <f t="shared" si="29"/>
        <v>87.68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0.5</v>
      </c>
      <c r="H71" s="43">
        <v>3.7</v>
      </c>
      <c r="I71" s="43">
        <v>1.6</v>
      </c>
      <c r="J71" s="43">
        <v>42</v>
      </c>
      <c r="K71" s="65" t="s">
        <v>61</v>
      </c>
      <c r="L71" s="60">
        <v>5.75</v>
      </c>
    </row>
    <row r="72" spans="1:12" ht="14.5" x14ac:dyDescent="0.3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2.4</v>
      </c>
      <c r="H72" s="43">
        <v>3.1</v>
      </c>
      <c r="I72" s="43">
        <v>5.6</v>
      </c>
      <c r="J72" s="43">
        <v>67</v>
      </c>
      <c r="K72" s="57">
        <v>110</v>
      </c>
      <c r="L72" s="61">
        <v>16.75</v>
      </c>
    </row>
    <row r="73" spans="1:12" ht="14.5" x14ac:dyDescent="0.35">
      <c r="A73" s="23"/>
      <c r="B73" s="15"/>
      <c r="C73" s="11"/>
      <c r="D73" s="7" t="s">
        <v>28</v>
      </c>
      <c r="E73" s="42" t="s">
        <v>41</v>
      </c>
      <c r="F73" s="43">
        <v>180</v>
      </c>
      <c r="G73" s="43">
        <v>12.5</v>
      </c>
      <c r="H73" s="43">
        <v>22.8</v>
      </c>
      <c r="I73" s="43">
        <v>33</v>
      </c>
      <c r="J73" s="43">
        <v>419</v>
      </c>
      <c r="K73" s="57">
        <v>443</v>
      </c>
      <c r="L73" s="61">
        <v>42.51</v>
      </c>
    </row>
    <row r="74" spans="1:12" ht="14.5" x14ac:dyDescent="0.35">
      <c r="A74" s="23"/>
      <c r="B74" s="15"/>
      <c r="C74" s="11"/>
      <c r="D74" s="66" t="s">
        <v>83</v>
      </c>
      <c r="E74" s="42" t="s">
        <v>47</v>
      </c>
      <c r="F74" s="43">
        <v>30</v>
      </c>
      <c r="G74" s="43">
        <v>2.2999999999999998</v>
      </c>
      <c r="H74" s="43">
        <v>2.9</v>
      </c>
      <c r="I74" s="43">
        <v>22.3</v>
      </c>
      <c r="J74" s="43">
        <v>125</v>
      </c>
      <c r="K74" s="58">
        <v>4</v>
      </c>
      <c r="L74" s="61">
        <v>5.8</v>
      </c>
    </row>
    <row r="75" spans="1:12" ht="14.5" x14ac:dyDescent="0.3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</v>
      </c>
      <c r="I75" s="43">
        <v>11.6</v>
      </c>
      <c r="J75" s="43">
        <v>50</v>
      </c>
      <c r="K75" s="59">
        <v>634</v>
      </c>
      <c r="L75" s="61">
        <v>12.54</v>
      </c>
    </row>
    <row r="76" spans="1:12" ht="14.5" x14ac:dyDescent="0.3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</v>
      </c>
      <c r="K76" s="57">
        <v>1011</v>
      </c>
      <c r="L76" s="61">
        <v>4.33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21.7</v>
      </c>
      <c r="H80" s="19">
        <f t="shared" ref="H80" si="35">SUM(H71:H79)</f>
        <v>33</v>
      </c>
      <c r="I80" s="19">
        <f t="shared" ref="I80" si="36">SUM(I71:I79)</f>
        <v>98.699999999999989</v>
      </c>
      <c r="J80" s="19">
        <f t="shared" ref="J80:L80" si="37">SUM(J71:J79)</f>
        <v>820</v>
      </c>
      <c r="K80" s="25"/>
      <c r="L80" s="19">
        <f t="shared" si="37"/>
        <v>87.679999999999993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21.7</v>
      </c>
      <c r="H81" s="32">
        <f t="shared" ref="H81" si="39">H70+H80</f>
        <v>33</v>
      </c>
      <c r="I81" s="32">
        <f t="shared" ref="I81" si="40">I70+I80</f>
        <v>98.699999999999989</v>
      </c>
      <c r="J81" s="32">
        <f t="shared" ref="J81:L81" si="41">J70+J80</f>
        <v>820</v>
      </c>
      <c r="K81" s="32"/>
      <c r="L81" s="32">
        <f t="shared" si="41"/>
        <v>87.679999999999993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0.4</v>
      </c>
      <c r="H90" s="43">
        <v>0.1</v>
      </c>
      <c r="I90" s="43">
        <v>1.1000000000000001</v>
      </c>
      <c r="J90" s="43">
        <v>7</v>
      </c>
      <c r="K90" s="57" t="s">
        <v>65</v>
      </c>
      <c r="L90" s="60">
        <v>5.64</v>
      </c>
    </row>
    <row r="91" spans="1:12" ht="14.5" x14ac:dyDescent="0.3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5.0999999999999996</v>
      </c>
      <c r="H91" s="43">
        <v>4.5</v>
      </c>
      <c r="I91" s="43">
        <v>9.3000000000000007</v>
      </c>
      <c r="J91" s="43">
        <v>112</v>
      </c>
      <c r="K91" s="57">
        <v>127</v>
      </c>
      <c r="L91" s="61">
        <v>10.61</v>
      </c>
    </row>
    <row r="92" spans="1:12" ht="14.5" x14ac:dyDescent="0.35">
      <c r="A92" s="23"/>
      <c r="B92" s="15"/>
      <c r="C92" s="11"/>
      <c r="D92" s="7" t="s">
        <v>28</v>
      </c>
      <c r="E92" s="42" t="s">
        <v>64</v>
      </c>
      <c r="F92" s="43">
        <v>200</v>
      </c>
      <c r="G92" s="43">
        <v>14</v>
      </c>
      <c r="H92" s="43">
        <v>15.8</v>
      </c>
      <c r="I92" s="43">
        <v>19.399999999999999</v>
      </c>
      <c r="J92" s="43">
        <v>269</v>
      </c>
      <c r="K92" s="57">
        <v>488</v>
      </c>
      <c r="L92" s="61">
        <v>51.18</v>
      </c>
    </row>
    <row r="93" spans="1:12" ht="14.5" x14ac:dyDescent="0.35">
      <c r="A93" s="23"/>
      <c r="B93" s="15"/>
      <c r="C93" s="11"/>
      <c r="D93" s="66" t="s">
        <v>83</v>
      </c>
      <c r="E93" s="42" t="s">
        <v>47</v>
      </c>
      <c r="F93" s="43">
        <v>30</v>
      </c>
      <c r="G93" s="43">
        <v>2.2999999999999998</v>
      </c>
      <c r="H93" s="43">
        <v>2.9</v>
      </c>
      <c r="I93" s="43">
        <v>22.3</v>
      </c>
      <c r="J93" s="43">
        <v>125</v>
      </c>
      <c r="K93" s="58" t="s">
        <v>66</v>
      </c>
      <c r="L93" s="61">
        <v>9.8800000000000008</v>
      </c>
    </row>
    <row r="94" spans="1:12" ht="14.5" x14ac:dyDescent="0.3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18.7</v>
      </c>
      <c r="J94" s="43">
        <v>74</v>
      </c>
      <c r="K94" s="59">
        <v>639</v>
      </c>
      <c r="L94" s="61">
        <v>6.04</v>
      </c>
    </row>
    <row r="95" spans="1:12" ht="14.5" x14ac:dyDescent="0.3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</v>
      </c>
      <c r="K95" s="57">
        <v>1011</v>
      </c>
      <c r="L95" s="61">
        <v>4.33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25.700000000000003</v>
      </c>
      <c r="H99" s="19">
        <f t="shared" ref="H99" si="47">SUM(H90:H98)</f>
        <v>23.699999999999996</v>
      </c>
      <c r="I99" s="19">
        <f t="shared" ref="I99" si="48">SUM(I90:I98)</f>
        <v>95.4</v>
      </c>
      <c r="J99" s="19">
        <f t="shared" ref="J99:L99" si="49">SUM(J90:J98)</f>
        <v>704</v>
      </c>
      <c r="K99" s="25"/>
      <c r="L99" s="19">
        <f t="shared" si="49"/>
        <v>87.68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25.700000000000003</v>
      </c>
      <c r="H100" s="32">
        <f t="shared" ref="H100" si="51">H89+H99</f>
        <v>23.699999999999996</v>
      </c>
      <c r="I100" s="32">
        <f t="shared" ref="I100" si="52">I89+I99</f>
        <v>95.4</v>
      </c>
      <c r="J100" s="32">
        <f t="shared" ref="J100:L100" si="53">J89+J99</f>
        <v>704</v>
      </c>
      <c r="K100" s="32"/>
      <c r="L100" s="32">
        <f t="shared" si="53"/>
        <v>87.68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200</v>
      </c>
      <c r="G109" s="43">
        <v>5</v>
      </c>
      <c r="H109" s="43">
        <v>2.5</v>
      </c>
      <c r="I109" s="43">
        <v>12</v>
      </c>
      <c r="J109" s="43">
        <v>105</v>
      </c>
      <c r="K109" s="57">
        <v>137</v>
      </c>
      <c r="L109" s="61">
        <v>15.34</v>
      </c>
    </row>
    <row r="110" spans="1:12" ht="14.5" x14ac:dyDescent="0.35">
      <c r="A110" s="23"/>
      <c r="B110" s="15"/>
      <c r="C110" s="11"/>
      <c r="D110" s="7" t="s">
        <v>27</v>
      </c>
      <c r="E110" s="42" t="s">
        <v>68</v>
      </c>
      <c r="F110" s="43">
        <v>90</v>
      </c>
      <c r="G110" s="43">
        <v>9.6999999999999993</v>
      </c>
      <c r="H110" s="43">
        <v>7.2</v>
      </c>
      <c r="I110" s="43">
        <v>14.1</v>
      </c>
      <c r="J110" s="43">
        <v>157</v>
      </c>
      <c r="K110" s="57">
        <v>462</v>
      </c>
      <c r="L110" s="61">
        <v>30.52</v>
      </c>
    </row>
    <row r="111" spans="1:12" ht="14.5" x14ac:dyDescent="0.35">
      <c r="A111" s="23"/>
      <c r="B111" s="15"/>
      <c r="C111" s="11"/>
      <c r="D111" s="7" t="s">
        <v>28</v>
      </c>
      <c r="E111" s="42" t="s">
        <v>52</v>
      </c>
      <c r="F111" s="43">
        <v>150</v>
      </c>
      <c r="G111" s="43">
        <v>3.1</v>
      </c>
      <c r="H111" s="43">
        <v>7.1</v>
      </c>
      <c r="I111" s="43">
        <v>15.8</v>
      </c>
      <c r="J111" s="43">
        <v>152</v>
      </c>
      <c r="K111" s="57">
        <v>520</v>
      </c>
      <c r="L111" s="61">
        <v>16.059999999999999</v>
      </c>
    </row>
    <row r="112" spans="1:12" ht="14.5" x14ac:dyDescent="0.35">
      <c r="A112" s="23"/>
      <c r="B112" s="15"/>
      <c r="C112" s="11"/>
      <c r="D112" s="7" t="s">
        <v>29</v>
      </c>
      <c r="E112" s="42" t="s">
        <v>69</v>
      </c>
      <c r="F112" s="43">
        <v>30</v>
      </c>
      <c r="G112" s="43">
        <v>0.3</v>
      </c>
      <c r="H112" s="43">
        <v>1.6</v>
      </c>
      <c r="I112" s="43">
        <v>2</v>
      </c>
      <c r="J112" s="43">
        <v>24</v>
      </c>
      <c r="K112" s="58">
        <v>587</v>
      </c>
      <c r="L112" s="61">
        <v>1.45</v>
      </c>
    </row>
    <row r="113" spans="1:12" ht="14.5" x14ac:dyDescent="0.35">
      <c r="A113" s="23"/>
      <c r="B113" s="15"/>
      <c r="C113" s="11"/>
      <c r="D113" s="66" t="s">
        <v>29</v>
      </c>
      <c r="E113" s="42" t="s">
        <v>70</v>
      </c>
      <c r="F113" s="43">
        <v>60</v>
      </c>
      <c r="G113" s="43">
        <v>0.6</v>
      </c>
      <c r="H113" s="43">
        <v>0</v>
      </c>
      <c r="I113" s="43">
        <v>3.3</v>
      </c>
      <c r="J113" s="43">
        <v>15</v>
      </c>
      <c r="K113" s="58">
        <v>576</v>
      </c>
      <c r="L113" s="61">
        <v>8.75</v>
      </c>
    </row>
    <row r="114" spans="1:12" ht="14.5" x14ac:dyDescent="0.35">
      <c r="A114" s="23"/>
      <c r="B114" s="15"/>
      <c r="C114" s="11"/>
      <c r="D114" s="66" t="s">
        <v>30</v>
      </c>
      <c r="E114" s="42" t="s">
        <v>71</v>
      </c>
      <c r="F114" s="43">
        <v>200</v>
      </c>
      <c r="G114" s="43">
        <v>0.5</v>
      </c>
      <c r="H114" s="43">
        <v>0.1</v>
      </c>
      <c r="I114" s="43">
        <v>23.9</v>
      </c>
      <c r="J114" s="43">
        <v>95</v>
      </c>
      <c r="K114" s="59">
        <v>638</v>
      </c>
      <c r="L114" s="61">
        <v>3.44</v>
      </c>
    </row>
    <row r="115" spans="1:12" ht="14.5" x14ac:dyDescent="0.35">
      <c r="A115" s="23"/>
      <c r="B115" s="15"/>
      <c r="C115" s="11"/>
      <c r="D115" s="66" t="s">
        <v>31</v>
      </c>
      <c r="E115" s="42" t="s">
        <v>42</v>
      </c>
      <c r="F115" s="43">
        <v>50</v>
      </c>
      <c r="G115" s="43">
        <v>3.8</v>
      </c>
      <c r="H115" s="43">
        <v>0.4</v>
      </c>
      <c r="I115" s="43">
        <v>24.6</v>
      </c>
      <c r="J115" s="43">
        <v>117</v>
      </c>
      <c r="K115" s="57">
        <v>1011</v>
      </c>
      <c r="L115" s="61">
        <v>4.33</v>
      </c>
    </row>
    <row r="116" spans="1:12" ht="14.5" x14ac:dyDescent="0.35">
      <c r="A116" s="23"/>
      <c r="B116" s="15"/>
      <c r="C116" s="11"/>
      <c r="D116" s="67" t="s">
        <v>83</v>
      </c>
      <c r="E116" s="42" t="s">
        <v>47</v>
      </c>
      <c r="F116" s="43">
        <v>30</v>
      </c>
      <c r="G116" s="43">
        <v>2.2999999999999998</v>
      </c>
      <c r="H116" s="43">
        <v>2.9</v>
      </c>
      <c r="I116" s="43">
        <v>22.3</v>
      </c>
      <c r="J116" s="43">
        <v>125</v>
      </c>
      <c r="K116" s="59" t="s">
        <v>66</v>
      </c>
      <c r="L116" s="61">
        <v>7.79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25.300000000000004</v>
      </c>
      <c r="H118" s="19">
        <f t="shared" si="56"/>
        <v>21.799999999999997</v>
      </c>
      <c r="I118" s="19">
        <f t="shared" si="56"/>
        <v>117.99999999999999</v>
      </c>
      <c r="J118" s="19">
        <f t="shared" si="56"/>
        <v>790</v>
      </c>
      <c r="K118" s="25"/>
      <c r="L118" s="19">
        <f t="shared" ref="L118" si="57">SUM(L109:L117)</f>
        <v>87.68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810</v>
      </c>
      <c r="G119" s="32">
        <f t="shared" ref="G119" si="58">G108+G118</f>
        <v>25.300000000000004</v>
      </c>
      <c r="H119" s="32">
        <f t="shared" ref="H119" si="59">H108+H118</f>
        <v>21.799999999999997</v>
      </c>
      <c r="I119" s="32">
        <f t="shared" ref="I119" si="60">I108+I118</f>
        <v>117.99999999999999</v>
      </c>
      <c r="J119" s="32">
        <f t="shared" ref="J119:L119" si="61">J108+J118</f>
        <v>790</v>
      </c>
      <c r="K119" s="32"/>
      <c r="L119" s="32">
        <f t="shared" si="61"/>
        <v>87.68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0.9</v>
      </c>
      <c r="H128" s="43">
        <v>3.1</v>
      </c>
      <c r="I128" s="43">
        <v>5.0999999999999996</v>
      </c>
      <c r="J128" s="43">
        <v>51</v>
      </c>
      <c r="K128" s="57">
        <v>501</v>
      </c>
      <c r="L128" s="60">
        <v>3.51</v>
      </c>
    </row>
    <row r="129" spans="1:12" ht="14.5" x14ac:dyDescent="0.3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5.2</v>
      </c>
      <c r="H129" s="43">
        <v>5.0999999999999996</v>
      </c>
      <c r="I129" s="43">
        <v>9.8000000000000007</v>
      </c>
      <c r="J129" s="43">
        <v>108</v>
      </c>
      <c r="K129" s="57">
        <v>135</v>
      </c>
      <c r="L129" s="61">
        <v>15.1</v>
      </c>
    </row>
    <row r="130" spans="1:12" ht="14.5" x14ac:dyDescent="0.35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43">
        <v>23.8</v>
      </c>
      <c r="H130" s="43">
        <v>19.5</v>
      </c>
      <c r="I130" s="43">
        <v>5.7</v>
      </c>
      <c r="J130" s="43">
        <v>203</v>
      </c>
      <c r="K130" s="57">
        <v>431</v>
      </c>
      <c r="L130" s="61">
        <v>44.56</v>
      </c>
    </row>
    <row r="131" spans="1:12" ht="14.5" x14ac:dyDescent="0.3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5.4</v>
      </c>
      <c r="H131" s="43">
        <v>5.6</v>
      </c>
      <c r="I131" s="43">
        <v>29.1</v>
      </c>
      <c r="J131" s="43">
        <v>196</v>
      </c>
      <c r="K131" s="57">
        <v>516</v>
      </c>
      <c r="L131" s="61">
        <v>6.66</v>
      </c>
    </row>
    <row r="132" spans="1:12" ht="14.5" x14ac:dyDescent="0.35">
      <c r="A132" s="14"/>
      <c r="B132" s="15"/>
      <c r="C132" s="11"/>
      <c r="D132" s="66" t="s">
        <v>83</v>
      </c>
      <c r="E132" s="42" t="s">
        <v>47</v>
      </c>
      <c r="F132" s="43">
        <v>30</v>
      </c>
      <c r="G132" s="43">
        <v>2.2999999999999998</v>
      </c>
      <c r="H132" s="43">
        <v>2.9</v>
      </c>
      <c r="I132" s="43">
        <v>22.3</v>
      </c>
      <c r="J132" s="43">
        <v>125</v>
      </c>
      <c r="K132" s="58" t="s">
        <v>66</v>
      </c>
      <c r="L132" s="61">
        <v>7.48</v>
      </c>
    </row>
    <row r="133" spans="1:12" ht="14.5" x14ac:dyDescent="0.35">
      <c r="A133" s="14"/>
      <c r="B133" s="15"/>
      <c r="C133" s="11"/>
      <c r="D133" s="66" t="s">
        <v>30</v>
      </c>
      <c r="E133" s="42" t="s">
        <v>43</v>
      </c>
      <c r="F133" s="43">
        <v>200</v>
      </c>
      <c r="G133" s="43">
        <v>0.1</v>
      </c>
      <c r="H133" s="43">
        <v>0</v>
      </c>
      <c r="I133" s="43">
        <v>18.7</v>
      </c>
      <c r="J133" s="43">
        <v>74</v>
      </c>
      <c r="K133" s="59">
        <v>639</v>
      </c>
      <c r="L133" s="61">
        <v>6.04</v>
      </c>
    </row>
    <row r="134" spans="1:12" ht="14.5" x14ac:dyDescent="0.35">
      <c r="A134" s="14"/>
      <c r="B134" s="15"/>
      <c r="C134" s="11"/>
      <c r="D134" s="66" t="s">
        <v>31</v>
      </c>
      <c r="E134" s="42" t="s">
        <v>42</v>
      </c>
      <c r="F134" s="43">
        <v>50</v>
      </c>
      <c r="G134" s="43">
        <v>3.8</v>
      </c>
      <c r="H134" s="43">
        <v>0.4</v>
      </c>
      <c r="I134" s="43">
        <v>24.6</v>
      </c>
      <c r="J134" s="43">
        <v>117</v>
      </c>
      <c r="K134" s="57">
        <v>1011</v>
      </c>
      <c r="L134" s="61">
        <v>4.33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41.5</v>
      </c>
      <c r="H137" s="19">
        <f t="shared" si="64"/>
        <v>36.599999999999994</v>
      </c>
      <c r="I137" s="19">
        <f t="shared" si="64"/>
        <v>115.30000000000001</v>
      </c>
      <c r="J137" s="19">
        <f t="shared" si="64"/>
        <v>874</v>
      </c>
      <c r="K137" s="25"/>
      <c r="L137" s="19">
        <f t="shared" ref="L137" si="65">SUM(L128:L136)</f>
        <v>87.68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41.5</v>
      </c>
      <c r="H138" s="32">
        <f t="shared" ref="H138" si="67">H127+H137</f>
        <v>36.599999999999994</v>
      </c>
      <c r="I138" s="32">
        <f t="shared" ref="I138" si="68">I127+I137</f>
        <v>115.30000000000001</v>
      </c>
      <c r="J138" s="32">
        <f t="shared" ref="J138:L138" si="69">J127+J137</f>
        <v>874</v>
      </c>
      <c r="K138" s="32"/>
      <c r="L138" s="32">
        <f t="shared" si="69"/>
        <v>87.68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0.9</v>
      </c>
      <c r="H147" s="43">
        <v>3.6</v>
      </c>
      <c r="I147" s="43">
        <v>5.7</v>
      </c>
      <c r="J147" s="43">
        <v>58</v>
      </c>
      <c r="K147" s="57">
        <v>43</v>
      </c>
      <c r="L147" s="60">
        <v>3.27</v>
      </c>
    </row>
    <row r="148" spans="1:12" ht="14.5" x14ac:dyDescent="0.3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5.4</v>
      </c>
      <c r="H148" s="43">
        <v>5.3</v>
      </c>
      <c r="I148" s="43">
        <v>16</v>
      </c>
      <c r="J148" s="43">
        <v>129</v>
      </c>
      <c r="K148" s="57">
        <v>132</v>
      </c>
      <c r="L148" s="61">
        <v>15.52</v>
      </c>
    </row>
    <row r="149" spans="1:12" ht="14.5" x14ac:dyDescent="0.3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12.2</v>
      </c>
      <c r="H149" s="43">
        <v>3.7</v>
      </c>
      <c r="I149" s="43">
        <v>8.4</v>
      </c>
      <c r="J149" s="43">
        <v>115</v>
      </c>
      <c r="K149" s="57">
        <v>388</v>
      </c>
      <c r="L149" s="61">
        <v>29.1</v>
      </c>
    </row>
    <row r="150" spans="1:12" ht="14.5" x14ac:dyDescent="0.3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3.1</v>
      </c>
      <c r="H150" s="43">
        <v>7.1</v>
      </c>
      <c r="I150" s="43">
        <v>15.8</v>
      </c>
      <c r="J150" s="43">
        <v>152</v>
      </c>
      <c r="K150" s="57">
        <v>520</v>
      </c>
      <c r="L150" s="61">
        <v>16.059999999999999</v>
      </c>
    </row>
    <row r="151" spans="1:12" ht="14.5" x14ac:dyDescent="0.35">
      <c r="A151" s="23"/>
      <c r="B151" s="15"/>
      <c r="C151" s="11"/>
      <c r="D151" s="66" t="s">
        <v>29</v>
      </c>
      <c r="E151" s="42" t="s">
        <v>78</v>
      </c>
      <c r="F151" s="43">
        <v>40</v>
      </c>
      <c r="G151" s="43">
        <v>0.6</v>
      </c>
      <c r="H151" s="43">
        <v>1.5</v>
      </c>
      <c r="I151" s="43">
        <v>3.5</v>
      </c>
      <c r="J151" s="43">
        <v>25</v>
      </c>
      <c r="K151" s="58">
        <v>600</v>
      </c>
      <c r="L151" s="61">
        <v>3.51</v>
      </c>
    </row>
    <row r="152" spans="1:12" ht="14.5" x14ac:dyDescent="0.35">
      <c r="A152" s="23"/>
      <c r="B152" s="15"/>
      <c r="C152" s="11"/>
      <c r="D152" s="66" t="s">
        <v>30</v>
      </c>
      <c r="E152" s="42" t="s">
        <v>48</v>
      </c>
      <c r="F152" s="43">
        <v>200</v>
      </c>
      <c r="G152" s="43">
        <v>0.6</v>
      </c>
      <c r="H152" s="43">
        <v>0.1</v>
      </c>
      <c r="I152" s="43">
        <v>21.7</v>
      </c>
      <c r="J152" s="43">
        <v>91</v>
      </c>
      <c r="K152" s="59">
        <v>639</v>
      </c>
      <c r="L152" s="61">
        <v>2.84</v>
      </c>
    </row>
    <row r="153" spans="1:12" ht="14.5" x14ac:dyDescent="0.35">
      <c r="A153" s="23"/>
      <c r="B153" s="15"/>
      <c r="C153" s="11"/>
      <c r="D153" s="66" t="s">
        <v>31</v>
      </c>
      <c r="E153" s="42" t="s">
        <v>42</v>
      </c>
      <c r="F153" s="43">
        <v>50</v>
      </c>
      <c r="G153" s="43">
        <v>3.8</v>
      </c>
      <c r="H153" s="43">
        <v>0.4</v>
      </c>
      <c r="I153" s="43">
        <v>24.6</v>
      </c>
      <c r="J153" s="43">
        <v>117</v>
      </c>
      <c r="K153" s="57">
        <v>1011</v>
      </c>
      <c r="L153" s="61">
        <v>4.33</v>
      </c>
    </row>
    <row r="154" spans="1:12" ht="14.5" x14ac:dyDescent="0.35">
      <c r="A154" s="23"/>
      <c r="B154" s="15"/>
      <c r="C154" s="11"/>
      <c r="D154" s="67" t="s">
        <v>83</v>
      </c>
      <c r="E154" s="42" t="s">
        <v>47</v>
      </c>
      <c r="F154" s="43">
        <v>30</v>
      </c>
      <c r="G154" s="43">
        <v>2.2999999999999998</v>
      </c>
      <c r="H154" s="43">
        <v>2.9</v>
      </c>
      <c r="I154" s="43">
        <v>22.3</v>
      </c>
      <c r="J154" s="43">
        <v>125</v>
      </c>
      <c r="K154" s="59" t="s">
        <v>66</v>
      </c>
      <c r="L154" s="61">
        <v>13.05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28.900000000000006</v>
      </c>
      <c r="H156" s="19">
        <f t="shared" si="72"/>
        <v>24.6</v>
      </c>
      <c r="I156" s="19">
        <f t="shared" si="72"/>
        <v>118.00000000000001</v>
      </c>
      <c r="J156" s="19">
        <f t="shared" si="72"/>
        <v>812</v>
      </c>
      <c r="K156" s="25"/>
      <c r="L156" s="19">
        <f t="shared" ref="L156" si="73">SUM(L147:L155)</f>
        <v>87.68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28.900000000000006</v>
      </c>
      <c r="H157" s="32">
        <f t="shared" ref="H157" si="75">H146+H156</f>
        <v>24.6</v>
      </c>
      <c r="I157" s="32">
        <f t="shared" ref="I157" si="76">I146+I156</f>
        <v>118.00000000000001</v>
      </c>
      <c r="J157" s="32">
        <f t="shared" ref="J157:L157" si="77">J146+J156</f>
        <v>812</v>
      </c>
      <c r="K157" s="32"/>
      <c r="L157" s="32">
        <f t="shared" si="77"/>
        <v>87.68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0.6</v>
      </c>
      <c r="H166" s="43">
        <v>3.7</v>
      </c>
      <c r="I166" s="43">
        <v>2.2000000000000002</v>
      </c>
      <c r="J166" s="43">
        <v>46</v>
      </c>
      <c r="K166" s="57">
        <v>711</v>
      </c>
      <c r="L166" s="60">
        <v>6.48</v>
      </c>
    </row>
    <row r="167" spans="1:12" ht="14.5" x14ac:dyDescent="0.35">
      <c r="A167" s="23"/>
      <c r="B167" s="15"/>
      <c r="C167" s="11"/>
      <c r="D167" s="7" t="s">
        <v>27</v>
      </c>
      <c r="E167" s="42" t="s">
        <v>40</v>
      </c>
      <c r="F167" s="43">
        <v>200</v>
      </c>
      <c r="G167" s="43">
        <v>5.0999999999999996</v>
      </c>
      <c r="H167" s="43">
        <v>5.2</v>
      </c>
      <c r="I167" s="43">
        <v>6.2</v>
      </c>
      <c r="J167" s="43">
        <v>100</v>
      </c>
      <c r="K167" s="57">
        <v>124</v>
      </c>
      <c r="L167" s="61">
        <v>13.52</v>
      </c>
    </row>
    <row r="168" spans="1:12" ht="14.5" x14ac:dyDescent="0.35">
      <c r="A168" s="23"/>
      <c r="B168" s="15"/>
      <c r="C168" s="11"/>
      <c r="D168" s="7" t="s">
        <v>28</v>
      </c>
      <c r="E168" s="42" t="s">
        <v>41</v>
      </c>
      <c r="F168" s="43">
        <v>180</v>
      </c>
      <c r="G168" s="43">
        <v>12.5</v>
      </c>
      <c r="H168" s="43">
        <v>22.8</v>
      </c>
      <c r="I168" s="43">
        <v>33</v>
      </c>
      <c r="J168" s="43">
        <v>419</v>
      </c>
      <c r="K168" s="57">
        <v>443</v>
      </c>
      <c r="L168" s="61">
        <v>42.51</v>
      </c>
    </row>
    <row r="169" spans="1:12" ht="14.5" x14ac:dyDescent="0.35">
      <c r="A169" s="23"/>
      <c r="B169" s="15"/>
      <c r="C169" s="11"/>
      <c r="D169" s="66" t="s">
        <v>83</v>
      </c>
      <c r="E169" s="42" t="s">
        <v>47</v>
      </c>
      <c r="F169" s="43">
        <v>30</v>
      </c>
      <c r="G169" s="43">
        <v>2.2999999999999998</v>
      </c>
      <c r="H169" s="43">
        <v>2.9</v>
      </c>
      <c r="I169" s="43">
        <v>22.3</v>
      </c>
      <c r="J169" s="43">
        <v>125</v>
      </c>
      <c r="K169" s="58" t="s">
        <v>66</v>
      </c>
      <c r="L169" s="61">
        <v>11.05</v>
      </c>
    </row>
    <row r="170" spans="1:12" ht="14.5" x14ac:dyDescent="0.3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0.1</v>
      </c>
      <c r="H170" s="43">
        <v>0</v>
      </c>
      <c r="I170" s="43">
        <v>18.7</v>
      </c>
      <c r="J170" s="43">
        <v>74</v>
      </c>
      <c r="K170" s="59">
        <v>639</v>
      </c>
      <c r="L170" s="61">
        <v>9.7899999999999991</v>
      </c>
    </row>
    <row r="171" spans="1:12" ht="14.5" x14ac:dyDescent="0.3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</v>
      </c>
      <c r="K171" s="57">
        <v>1011</v>
      </c>
      <c r="L171" s="61">
        <v>4.33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24.400000000000002</v>
      </c>
      <c r="H175" s="19">
        <f t="shared" si="80"/>
        <v>35</v>
      </c>
      <c r="I175" s="19">
        <f t="shared" si="80"/>
        <v>107</v>
      </c>
      <c r="J175" s="19">
        <f t="shared" si="80"/>
        <v>881</v>
      </c>
      <c r="K175" s="25"/>
      <c r="L175" s="19">
        <f t="shared" ref="L175" si="81">SUM(L166:L174)</f>
        <v>87.679999999999993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720</v>
      </c>
      <c r="G176" s="32">
        <f t="shared" ref="G176" si="82">G165+G175</f>
        <v>24.400000000000002</v>
      </c>
      <c r="H176" s="32">
        <f t="shared" ref="H176" si="83">H165+H175</f>
        <v>35</v>
      </c>
      <c r="I176" s="32">
        <f t="shared" ref="I176" si="84">I165+I175</f>
        <v>107</v>
      </c>
      <c r="J176" s="32">
        <f t="shared" ref="J176:L176" si="85">J165+J175</f>
        <v>881</v>
      </c>
      <c r="K176" s="32"/>
      <c r="L176" s="32">
        <f t="shared" si="85"/>
        <v>87.679999999999993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200</v>
      </c>
      <c r="G185" s="43">
        <v>2.4</v>
      </c>
      <c r="H185" s="43">
        <v>3.1</v>
      </c>
      <c r="I185" s="43">
        <v>5.6</v>
      </c>
      <c r="J185" s="43">
        <v>67</v>
      </c>
      <c r="K185" s="57">
        <v>110</v>
      </c>
      <c r="L185" s="61">
        <v>16.71</v>
      </c>
    </row>
    <row r="186" spans="1:12" ht="14.5" x14ac:dyDescent="0.3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11.7</v>
      </c>
      <c r="H186" s="43">
        <v>22</v>
      </c>
      <c r="I186" s="43">
        <v>21.6</v>
      </c>
      <c r="J186" s="43">
        <v>342</v>
      </c>
      <c r="K186" s="57">
        <v>438</v>
      </c>
      <c r="L186" s="61">
        <v>48.02</v>
      </c>
    </row>
    <row r="187" spans="1:12" ht="14.5" x14ac:dyDescent="0.35">
      <c r="A187" s="23"/>
      <c r="B187" s="15"/>
      <c r="C187" s="11"/>
      <c r="D187" s="7" t="s">
        <v>28</v>
      </c>
      <c r="E187" s="42" t="s">
        <v>70</v>
      </c>
      <c r="F187" s="43">
        <v>60</v>
      </c>
      <c r="G187" s="43">
        <v>0.6</v>
      </c>
      <c r="H187" s="43">
        <v>0</v>
      </c>
      <c r="I187" s="43">
        <v>3.3</v>
      </c>
      <c r="J187" s="43">
        <v>15</v>
      </c>
      <c r="K187" s="57">
        <v>576</v>
      </c>
      <c r="L187" s="61">
        <v>8.75</v>
      </c>
    </row>
    <row r="188" spans="1:12" ht="14.5" x14ac:dyDescent="0.35">
      <c r="A188" s="23"/>
      <c r="B188" s="15"/>
      <c r="C188" s="11"/>
      <c r="D188" s="66" t="s">
        <v>83</v>
      </c>
      <c r="E188" s="42" t="s">
        <v>47</v>
      </c>
      <c r="F188" s="43">
        <v>30</v>
      </c>
      <c r="G188" s="43">
        <v>2.2999999999999998</v>
      </c>
      <c r="H188" s="43">
        <v>2.9</v>
      </c>
      <c r="I188" s="43">
        <v>22.3</v>
      </c>
      <c r="J188" s="43">
        <v>125</v>
      </c>
      <c r="K188" s="58" t="s">
        <v>66</v>
      </c>
      <c r="L188" s="61">
        <v>5.88</v>
      </c>
    </row>
    <row r="189" spans="1:12" ht="14.5" x14ac:dyDescent="0.3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0.1</v>
      </c>
      <c r="H189" s="43">
        <v>0.1</v>
      </c>
      <c r="I189" s="43">
        <v>11.9</v>
      </c>
      <c r="J189" s="43">
        <v>49</v>
      </c>
      <c r="K189" s="59">
        <v>631</v>
      </c>
      <c r="L189" s="61">
        <v>3.99</v>
      </c>
    </row>
    <row r="190" spans="1:12" ht="14.5" x14ac:dyDescent="0.3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</v>
      </c>
      <c r="K190" s="57">
        <v>1011</v>
      </c>
      <c r="L190" s="61">
        <v>4.33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20.900000000000002</v>
      </c>
      <c r="H194" s="19">
        <f t="shared" si="88"/>
        <v>28.5</v>
      </c>
      <c r="I194" s="19">
        <f t="shared" si="88"/>
        <v>89.300000000000011</v>
      </c>
      <c r="J194" s="19">
        <f t="shared" si="88"/>
        <v>715</v>
      </c>
      <c r="K194" s="25"/>
      <c r="L194" s="19">
        <f t="shared" ref="L194" si="89">SUM(L185:L193)</f>
        <v>87.679999999999993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20.900000000000002</v>
      </c>
      <c r="H195" s="32">
        <f t="shared" ref="H195" si="91">H184+H194</f>
        <v>28.5</v>
      </c>
      <c r="I195" s="32">
        <f t="shared" ref="I195" si="92">I184+I194</f>
        <v>89.300000000000011</v>
      </c>
      <c r="J195" s="32">
        <f t="shared" ref="J195:L195" si="93">J184+J194</f>
        <v>715</v>
      </c>
      <c r="K195" s="32"/>
      <c r="L195" s="32">
        <f t="shared" si="93"/>
        <v>87.679999999999993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</v>
      </c>
      <c r="H196" s="34">
        <f t="shared" si="94"/>
        <v>28.229999999999997</v>
      </c>
      <c r="I196" s="34">
        <f t="shared" si="94"/>
        <v>104.2</v>
      </c>
      <c r="J196" s="34">
        <f t="shared" si="94"/>
        <v>784.9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87.679999999999993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dcterms:created xsi:type="dcterms:W3CDTF">2022-05-16T14:23:56Z</dcterms:created>
  <dcterms:modified xsi:type="dcterms:W3CDTF">2023-10-13T08:22:34Z</dcterms:modified>
</cp:coreProperties>
</file>